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06" windowWidth="15270" windowHeight="80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'Sheet1'!$A$1:$AA$47</definedName>
  </definedNames>
  <calcPr fullCalcOnLoad="1"/>
</workbook>
</file>

<file path=xl/sharedStrings.xml><?xml version="1.0" encoding="utf-8"?>
<sst xmlns="http://schemas.openxmlformats.org/spreadsheetml/2006/main" count="97" uniqueCount="64">
  <si>
    <t>Name</t>
  </si>
  <si>
    <t>Budget Period</t>
  </si>
  <si>
    <t>to</t>
  </si>
  <si>
    <t>/</t>
  </si>
  <si>
    <t>Total Income</t>
  </si>
  <si>
    <t>Total Expenses</t>
  </si>
  <si>
    <t>Cash Surplus/Deficit</t>
  </si>
  <si>
    <t xml:space="preserve"> Personal Cash Budget</t>
  </si>
  <si>
    <t>Your Income</t>
  </si>
  <si>
    <t>Annual Income $</t>
  </si>
  <si>
    <t>Comments</t>
  </si>
  <si>
    <t>Salary/wages after tax</t>
  </si>
  <si>
    <t>Salary/wages after tax for partner</t>
  </si>
  <si>
    <r>
      <t xml:space="preserve">Income from investments </t>
    </r>
    <r>
      <rPr>
        <sz val="7"/>
        <color indexed="8"/>
        <rFont val="Arial"/>
        <family val="2"/>
      </rPr>
      <t>eg interest, dividends</t>
    </r>
  </si>
  <si>
    <r>
      <t xml:space="preserve">Other income </t>
    </r>
    <r>
      <rPr>
        <sz val="7"/>
        <color indexed="8"/>
        <rFont val="Arial"/>
        <family val="2"/>
      </rPr>
      <t>eg stock sales, lease cows</t>
    </r>
  </si>
  <si>
    <t>Other</t>
  </si>
  <si>
    <t>Your Expenses</t>
  </si>
  <si>
    <t>House rental or rates, home maintenance &amp; repair</t>
  </si>
  <si>
    <t>Food - groceries</t>
  </si>
  <si>
    <t>Food and drink - dining out, takeaways, drink</t>
  </si>
  <si>
    <t>Electricity, gas</t>
  </si>
  <si>
    <t>Telephone, mobile phone, internet, tv, sky</t>
  </si>
  <si>
    <t>Clothes, shoes, farm gear</t>
  </si>
  <si>
    <t>Hair and beauty</t>
  </si>
  <si>
    <t>Vehicle - car, bike – petrol, maintenance</t>
  </si>
  <si>
    <t>Vehicle - car, bike – WOF, registration, insurance</t>
  </si>
  <si>
    <t>Newspapers, magazines, books</t>
  </si>
  <si>
    <t>Education and training eg school fees, courses</t>
  </si>
  <si>
    <t>Child care, babysitting, housekeeper</t>
  </si>
  <si>
    <t>Entertainment - movies, concerts, dvds, magazines</t>
  </si>
  <si>
    <t>Leisure - sport, hobbies, gym, pets, music</t>
  </si>
  <si>
    <t xml:space="preserve">Travel, holidays, weekends away </t>
  </si>
  <si>
    <t>Gifts and donations</t>
  </si>
  <si>
    <t>Healthcare – doctor, dentist, chemist</t>
  </si>
  <si>
    <t>Professional fees – eg accountant, lawyer</t>
  </si>
  <si>
    <t>Insurance – home, contents, health, etc</t>
  </si>
  <si>
    <t>Purchases – household appliances, furniture</t>
  </si>
  <si>
    <t>Loan payments – house, car, student, livestock</t>
  </si>
  <si>
    <t>Loan payments – HP, credit card, overdraft</t>
  </si>
  <si>
    <t>Regular savings</t>
  </si>
  <si>
    <t>Kiwi saver</t>
  </si>
  <si>
    <t>week</t>
  </si>
  <si>
    <t>fortnight</t>
  </si>
  <si>
    <t>month</t>
  </si>
  <si>
    <t>year</t>
  </si>
  <si>
    <t>[select]</t>
  </si>
  <si>
    <r>
      <t xml:space="preserve">$ Amount per 
</t>
    </r>
    <r>
      <rPr>
        <b/>
        <sz val="6.5"/>
        <color indexed="9"/>
        <rFont val="Arial"/>
        <family val="2"/>
      </rPr>
      <t xml:space="preserve">(week / month / fortnight / year) </t>
    </r>
  </si>
  <si>
    <t>Annual Expenses $</t>
  </si>
  <si>
    <t>01</t>
  </si>
  <si>
    <t>2009</t>
  </si>
  <si>
    <t>06</t>
  </si>
  <si>
    <t>31</t>
  </si>
  <si>
    <t>05</t>
  </si>
  <si>
    <t>2010</t>
  </si>
  <si>
    <t xml:space="preserve">Chris's salary </t>
  </si>
  <si>
    <t>Elizabeth's part time wages</t>
  </si>
  <si>
    <t xml:space="preserve">Interest on savings </t>
  </si>
  <si>
    <t>Living in house on farm</t>
  </si>
  <si>
    <t>25 cows leased out at $100 each</t>
  </si>
  <si>
    <t>Sound system</t>
  </si>
  <si>
    <t>Savings direct debited each pay</t>
  </si>
  <si>
    <t>Phones and internet</t>
  </si>
  <si>
    <t>Working for Families, Child Support, Benefits</t>
  </si>
  <si>
    <t>Example budget - Chris and Elizabeth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</si>
</sst>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Arial"/>
      <family val="2"/>
    </font>
    <font>
      <b/>
      <sz val="6.5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i/>
      <sz val="16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8"/>
      <color indexed="23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i/>
      <sz val="16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8"/>
      <color theme="0" tint="-0.4999699890613556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44D3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E1A3"/>
        <bgColor indexed="64"/>
      </patternFill>
    </fill>
    <fill>
      <patternFill patternType="solid">
        <fgColor rgb="FF7BC1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>
        <color theme="0" tint="-0.1499900072813034"/>
      </bottom>
    </border>
    <border>
      <left/>
      <right/>
      <top style="hair">
        <color theme="0" tint="-0.1499900072813034"/>
      </top>
      <bottom/>
    </border>
    <border>
      <left style="thin">
        <color rgb="FF7BC143"/>
      </left>
      <right/>
      <top/>
      <bottom style="thin">
        <color rgb="FF7BC143"/>
      </bottom>
    </border>
    <border>
      <left style="thin">
        <color rgb="FF7BC143"/>
      </left>
      <right/>
      <top style="thin">
        <color rgb="FF7BC143"/>
      </top>
      <bottom/>
    </border>
    <border>
      <left/>
      <right/>
      <top style="thin">
        <color rgb="FF7BC143"/>
      </top>
      <bottom/>
    </border>
    <border>
      <left/>
      <right style="thin">
        <color rgb="FF7BC143"/>
      </right>
      <top style="thin">
        <color rgb="FF7BC143"/>
      </top>
      <bottom/>
    </border>
    <border>
      <left/>
      <right/>
      <top/>
      <bottom style="thin">
        <color rgb="FF7BC143"/>
      </bottom>
    </border>
    <border>
      <left/>
      <right style="thin">
        <color rgb="FF7BC143"/>
      </right>
      <top/>
      <bottom style="thin">
        <color rgb="FF7BC143"/>
      </bottom>
    </border>
    <border>
      <left/>
      <right style="hair">
        <color theme="0" tint="-0.1499900072813034"/>
      </right>
      <top style="hair">
        <color theme="0" tint="-0.1499900072813034"/>
      </top>
      <bottom/>
    </border>
    <border>
      <left style="hair">
        <color theme="0" tint="-0.1499900072813034"/>
      </left>
      <right/>
      <top style="hair">
        <color theme="0" tint="-0.1499900072813034"/>
      </top>
      <bottom/>
    </border>
    <border>
      <left/>
      <right style="hair">
        <color theme="0" tint="-0.1499900072813034"/>
      </right>
      <top style="hair">
        <color theme="0" tint="-0.1499900072813034"/>
      </top>
      <bottom style="hair">
        <color theme="0" tint="-0.1499900072813034"/>
      </bottom>
    </border>
    <border>
      <left/>
      <right style="hair">
        <color theme="0" tint="-0.04997999966144562"/>
      </right>
      <top style="hair">
        <color theme="0" tint="-0.1499900072813034"/>
      </top>
      <bottom style="hair">
        <color theme="0" tint="-0.1499900072813034"/>
      </bottom>
    </border>
    <border>
      <left/>
      <right style="hair">
        <color theme="0" tint="-0.1499900072813034"/>
      </right>
      <top/>
      <bottom style="hair">
        <color theme="0" tint="-0.1499900072813034"/>
      </bottom>
    </border>
    <border>
      <left style="hair">
        <color theme="0" tint="-0.1499900072813034"/>
      </left>
      <right/>
      <top style="hair">
        <color theme="0" tint="-0.1499900072813034"/>
      </top>
      <bottom style="hair">
        <color theme="0" tint="-0.1499900072813034"/>
      </bottom>
    </border>
    <border>
      <left/>
      <right/>
      <top style="hair">
        <color theme="0" tint="-0.1499900072813034"/>
      </top>
      <bottom style="hair">
        <color theme="0" tint="-0.1499900072813034"/>
      </bottom>
    </border>
    <border>
      <left style="hair">
        <color theme="0" tint="-0.1499900072813034"/>
      </left>
      <right/>
      <top/>
      <bottom style="hair">
        <color theme="0" tint="-0.149990007281303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 applyProtection="1">
      <alignment/>
      <protection/>
    </xf>
    <xf numFmtId="0" fontId="28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44" fillId="35" borderId="12" xfId="0" applyFont="1" applyFill="1" applyBorder="1" applyAlignment="1">
      <alignment/>
    </xf>
    <xf numFmtId="0" fontId="45" fillId="36" borderId="13" xfId="0" applyFont="1" applyFill="1" applyBorder="1" applyAlignment="1">
      <alignment vertical="center"/>
    </xf>
    <xf numFmtId="0" fontId="45" fillId="36" borderId="14" xfId="0" applyFont="1" applyFill="1" applyBorder="1" applyAlignment="1">
      <alignment vertical="center"/>
    </xf>
    <xf numFmtId="0" fontId="45" fillId="36" borderId="15" xfId="0" applyFont="1" applyFill="1" applyBorder="1" applyAlignment="1">
      <alignment vertical="center"/>
    </xf>
    <xf numFmtId="0" fontId="46" fillId="35" borderId="16" xfId="0" applyFont="1" applyFill="1" applyBorder="1" applyAlignment="1">
      <alignment horizontal="center"/>
    </xf>
    <xf numFmtId="0" fontId="46" fillId="35" borderId="17" xfId="0" applyFont="1" applyFill="1" applyBorder="1" applyAlignment="1">
      <alignment/>
    </xf>
    <xf numFmtId="0" fontId="47" fillId="36" borderId="11" xfId="0" applyFont="1" applyFill="1" applyBorder="1" applyAlignment="1">
      <alignment/>
    </xf>
    <xf numFmtId="0" fontId="47" fillId="36" borderId="18" xfId="0" applyFont="1" applyFill="1" applyBorder="1" applyAlignment="1">
      <alignment/>
    </xf>
    <xf numFmtId="0" fontId="47" fillId="36" borderId="19" xfId="0" applyFont="1" applyFill="1" applyBorder="1" applyAlignment="1">
      <alignment vertical="center"/>
    </xf>
    <xf numFmtId="0" fontId="47" fillId="36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Alignment="1" applyProtection="1">
      <alignment/>
      <protection hidden="1"/>
    </xf>
    <xf numFmtId="0" fontId="28" fillId="0" borderId="0" xfId="0" applyFont="1" applyFill="1" applyAlignment="1" applyProtection="1">
      <alignment/>
      <protection hidden="1"/>
    </xf>
    <xf numFmtId="0" fontId="48" fillId="37" borderId="20" xfId="0" applyFont="1" applyFill="1" applyBorder="1" applyAlignment="1" applyProtection="1">
      <alignment horizontal="left" vertical="center" indent="1"/>
      <protection locked="0"/>
    </xf>
    <xf numFmtId="0" fontId="48" fillId="38" borderId="21" xfId="0" applyFont="1" applyFill="1" applyBorder="1" applyAlignment="1" applyProtection="1">
      <alignment horizontal="left" vertical="center" indent="1"/>
      <protection locked="0"/>
    </xf>
    <xf numFmtId="0" fontId="48" fillId="37" borderId="22" xfId="0" applyFont="1" applyFill="1" applyBorder="1" applyAlignment="1" applyProtection="1">
      <alignment horizontal="left" vertical="center" indent="1"/>
      <protection locked="0"/>
    </xf>
    <xf numFmtId="49" fontId="46" fillId="35" borderId="16" xfId="0" applyNumberFormat="1" applyFont="1" applyFill="1" applyBorder="1" applyAlignment="1" applyProtection="1">
      <alignment horizontal="center"/>
      <protection locked="0"/>
    </xf>
    <xf numFmtId="0" fontId="48" fillId="0" borderId="19" xfId="0" applyNumberFormat="1" applyFont="1" applyFill="1" applyBorder="1" applyAlignment="1" applyProtection="1">
      <alignment horizontal="center" vertical="center"/>
      <protection locked="0"/>
    </xf>
    <xf numFmtId="0" fontId="48" fillId="0" borderId="11" xfId="0" applyNumberFormat="1" applyFont="1" applyFill="1" applyBorder="1" applyAlignment="1" applyProtection="1">
      <alignment horizontal="center" vertical="center"/>
      <protection locked="0"/>
    </xf>
    <xf numFmtId="0" fontId="48" fillId="0" borderId="18" xfId="0" applyNumberFormat="1" applyFont="1" applyFill="1" applyBorder="1" applyAlignment="1" applyProtection="1">
      <alignment horizontal="center" vertical="center"/>
      <protection locked="0"/>
    </xf>
    <xf numFmtId="0" fontId="49" fillId="37" borderId="23" xfId="0" applyFont="1" applyFill="1" applyBorder="1" applyAlignment="1">
      <alignment horizontal="left" vertical="center"/>
    </xf>
    <xf numFmtId="0" fontId="49" fillId="37" borderId="24" xfId="0" applyFont="1" applyFill="1" applyBorder="1" applyAlignment="1">
      <alignment horizontal="left" vertical="center"/>
    </xf>
    <xf numFmtId="0" fontId="49" fillId="37" borderId="20" xfId="0" applyFont="1" applyFill="1" applyBorder="1" applyAlignment="1">
      <alignment horizontal="left" vertical="center"/>
    </xf>
    <xf numFmtId="6" fontId="49" fillId="0" borderId="19" xfId="0" applyNumberFormat="1" applyFont="1" applyFill="1" applyBorder="1" applyAlignment="1" applyProtection="1">
      <alignment horizontal="right" vertical="center" indent="6"/>
      <protection/>
    </xf>
    <xf numFmtId="6" fontId="49" fillId="0" borderId="11" xfId="0" applyNumberFormat="1" applyFont="1" applyFill="1" applyBorder="1" applyAlignment="1" applyProtection="1">
      <alignment horizontal="right" vertical="center" indent="6"/>
      <protection/>
    </xf>
    <xf numFmtId="6" fontId="49" fillId="0" borderId="18" xfId="0" applyNumberFormat="1" applyFont="1" applyFill="1" applyBorder="1" applyAlignment="1" applyProtection="1">
      <alignment horizontal="right" vertical="center" indent="6"/>
      <protection/>
    </xf>
    <xf numFmtId="0" fontId="47" fillId="36" borderId="23" xfId="0" applyFont="1" applyFill="1" applyBorder="1" applyAlignment="1">
      <alignment horizontal="center" vertical="center" wrapText="1"/>
    </xf>
    <xf numFmtId="0" fontId="47" fillId="36" borderId="24" xfId="0" applyFont="1" applyFill="1" applyBorder="1" applyAlignment="1">
      <alignment horizontal="center" vertical="center" wrapText="1"/>
    </xf>
    <xf numFmtId="0" fontId="47" fillId="36" borderId="20" xfId="0" applyFont="1" applyFill="1" applyBorder="1" applyAlignment="1">
      <alignment horizontal="center" vertical="center" wrapText="1"/>
    </xf>
    <xf numFmtId="0" fontId="47" fillId="36" borderId="19" xfId="0" applyFont="1" applyFill="1" applyBorder="1" applyAlignment="1">
      <alignment horizontal="center" vertical="center"/>
    </xf>
    <xf numFmtId="0" fontId="47" fillId="36" borderId="11" xfId="0" applyFont="1" applyFill="1" applyBorder="1" applyAlignment="1">
      <alignment horizontal="center" vertical="center"/>
    </xf>
    <xf numFmtId="0" fontId="47" fillId="36" borderId="18" xfId="0" applyFont="1" applyFill="1" applyBorder="1" applyAlignment="1">
      <alignment horizontal="center" vertical="center"/>
    </xf>
    <xf numFmtId="6" fontId="49" fillId="37" borderId="23" xfId="0" applyNumberFormat="1" applyFont="1" applyFill="1" applyBorder="1" applyAlignment="1" applyProtection="1">
      <alignment horizontal="right" vertical="center"/>
      <protection locked="0"/>
    </xf>
    <xf numFmtId="6" fontId="49" fillId="37" borderId="24" xfId="0" applyNumberFormat="1" applyFont="1" applyFill="1" applyBorder="1" applyAlignment="1" applyProtection="1">
      <alignment horizontal="right" vertical="center"/>
      <protection locked="0"/>
    </xf>
    <xf numFmtId="6" fontId="50" fillId="39" borderId="23" xfId="0" applyNumberFormat="1" applyFont="1" applyFill="1" applyBorder="1" applyAlignment="1" applyProtection="1">
      <alignment horizontal="right" vertical="center" indent="6"/>
      <protection hidden="1"/>
    </xf>
    <xf numFmtId="6" fontId="50" fillId="39" borderId="24" xfId="0" applyNumberFormat="1" applyFont="1" applyFill="1" applyBorder="1" applyAlignment="1" applyProtection="1">
      <alignment horizontal="right" vertical="center" indent="6"/>
      <protection hidden="1"/>
    </xf>
    <xf numFmtId="6" fontId="50" fillId="39" borderId="20" xfId="0" applyNumberFormat="1" applyFont="1" applyFill="1" applyBorder="1" applyAlignment="1" applyProtection="1">
      <alignment horizontal="right" vertical="center" indent="6"/>
      <protection hidden="1"/>
    </xf>
    <xf numFmtId="164" fontId="50" fillId="39" borderId="10" xfId="0" applyNumberFormat="1" applyFont="1" applyFill="1" applyBorder="1" applyAlignment="1" applyProtection="1">
      <alignment horizontal="center" vertical="center"/>
      <protection hidden="1"/>
    </xf>
    <xf numFmtId="164" fontId="50" fillId="39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locked="0"/>
    </xf>
    <xf numFmtId="0" fontId="48" fillId="0" borderId="23" xfId="0" applyNumberFormat="1" applyFont="1" applyFill="1" applyBorder="1" applyAlignment="1" applyProtection="1">
      <alignment horizontal="center" vertical="center"/>
      <protection locked="0"/>
    </xf>
    <xf numFmtId="0" fontId="48" fillId="0" borderId="24" xfId="0" applyNumberFormat="1" applyFont="1" applyFill="1" applyBorder="1" applyAlignment="1" applyProtection="1">
      <alignment horizontal="center" vertical="center"/>
      <protection locked="0"/>
    </xf>
    <xf numFmtId="0" fontId="48" fillId="0" borderId="20" xfId="0" applyNumberFormat="1" applyFont="1" applyFill="1" applyBorder="1" applyAlignment="1" applyProtection="1">
      <alignment horizontal="center" vertical="center"/>
      <protection locked="0"/>
    </xf>
    <xf numFmtId="0" fontId="49" fillId="37" borderId="25" xfId="0" applyFont="1" applyFill="1" applyBorder="1" applyAlignment="1">
      <alignment horizontal="left" vertical="center"/>
    </xf>
    <xf numFmtId="0" fontId="49" fillId="37" borderId="10" xfId="0" applyFont="1" applyFill="1" applyBorder="1" applyAlignment="1">
      <alignment horizontal="left" vertical="center"/>
    </xf>
    <xf numFmtId="0" fontId="49" fillId="37" borderId="22" xfId="0" applyFont="1" applyFill="1" applyBorder="1" applyAlignment="1">
      <alignment horizontal="left" vertical="center"/>
    </xf>
    <xf numFmtId="6" fontId="49" fillId="34" borderId="25" xfId="0" applyNumberFormat="1" applyFont="1" applyFill="1" applyBorder="1" applyAlignment="1" applyProtection="1">
      <alignment horizontal="right" vertical="center" indent="6"/>
      <protection hidden="1"/>
    </xf>
    <xf numFmtId="6" fontId="49" fillId="34" borderId="10" xfId="0" applyNumberFormat="1" applyFont="1" applyFill="1" applyBorder="1" applyAlignment="1" applyProtection="1">
      <alignment horizontal="right" vertical="center" indent="6"/>
      <protection hidden="1"/>
    </xf>
    <xf numFmtId="6" fontId="49" fillId="34" borderId="22" xfId="0" applyNumberFormat="1" applyFont="1" applyFill="1" applyBorder="1" applyAlignment="1" applyProtection="1">
      <alignment horizontal="right" vertical="center" indent="6"/>
      <protection hidden="1"/>
    </xf>
    <xf numFmtId="0" fontId="48" fillId="34" borderId="25" xfId="0" applyNumberFormat="1" applyFont="1" applyFill="1" applyBorder="1" applyAlignment="1" applyProtection="1">
      <alignment horizontal="center" vertical="center"/>
      <protection locked="0"/>
    </xf>
    <xf numFmtId="0" fontId="48" fillId="34" borderId="10" xfId="0" applyNumberFormat="1" applyFont="1" applyFill="1" applyBorder="1" applyAlignment="1" applyProtection="1">
      <alignment horizontal="center" vertical="center"/>
      <protection locked="0"/>
    </xf>
    <xf numFmtId="0" fontId="48" fillId="34" borderId="22" xfId="0" applyNumberFormat="1" applyFont="1" applyFill="1" applyBorder="1" applyAlignment="1" applyProtection="1">
      <alignment horizontal="center" vertical="center"/>
      <protection locked="0"/>
    </xf>
    <xf numFmtId="0" fontId="44" fillId="35" borderId="16" xfId="0" applyFont="1" applyFill="1" applyBorder="1" applyAlignment="1">
      <alignment horizontal="center"/>
    </xf>
    <xf numFmtId="0" fontId="44" fillId="35" borderId="16" xfId="0" applyFont="1" applyFill="1" applyBorder="1" applyAlignment="1" applyProtection="1">
      <alignment horizontal="left"/>
      <protection locked="0"/>
    </xf>
    <xf numFmtId="49" fontId="46" fillId="35" borderId="16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50" fillId="39" borderId="23" xfId="0" applyFont="1" applyFill="1" applyBorder="1" applyAlignment="1">
      <alignment horizontal="left" vertical="center"/>
    </xf>
    <xf numFmtId="0" fontId="50" fillId="39" borderId="24" xfId="0" applyFont="1" applyFill="1" applyBorder="1" applyAlignment="1">
      <alignment horizontal="left" vertical="center"/>
    </xf>
    <xf numFmtId="0" fontId="50" fillId="39" borderId="20" xfId="0" applyFont="1" applyFill="1" applyBorder="1" applyAlignment="1">
      <alignment horizontal="left" vertical="center"/>
    </xf>
    <xf numFmtId="0" fontId="51" fillId="33" borderId="0" xfId="0" applyFont="1" applyFill="1" applyAlignment="1">
      <alignment horizontal="left" vertical="center" wrapText="1"/>
    </xf>
    <xf numFmtId="0" fontId="0" fillId="34" borderId="24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164" fontId="50" fillId="39" borderId="24" xfId="0" applyNumberFormat="1" applyFont="1" applyFill="1" applyBorder="1" applyAlignment="1" applyProtection="1">
      <alignment horizontal="center" vertical="center"/>
      <protection hidden="1"/>
    </xf>
    <xf numFmtId="164" fontId="50" fillId="39" borderId="20" xfId="0" applyNumberFormat="1" applyFont="1" applyFill="1" applyBorder="1" applyAlignment="1" applyProtection="1">
      <alignment horizontal="center" vertical="center"/>
      <protection hidden="1"/>
    </xf>
    <xf numFmtId="0" fontId="50" fillId="39" borderId="23" xfId="0" applyFont="1" applyFill="1" applyBorder="1" applyAlignment="1" applyProtection="1">
      <alignment horizontal="left" vertical="center"/>
      <protection hidden="1"/>
    </xf>
    <xf numFmtId="0" fontId="50" fillId="39" borderId="24" xfId="0" applyFont="1" applyFill="1" applyBorder="1" applyAlignment="1" applyProtection="1">
      <alignment horizontal="left" vertical="center"/>
      <protection hidden="1"/>
    </xf>
    <xf numFmtId="0" fontId="50" fillId="39" borderId="20" xfId="0" applyFont="1" applyFill="1" applyBorder="1" applyAlignment="1" applyProtection="1">
      <alignment horizontal="left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200025</xdr:colOff>
      <xdr:row>0</xdr:row>
      <xdr:rowOff>0</xdr:rowOff>
    </xdr:from>
    <xdr:to>
      <xdr:col>25</xdr:col>
      <xdr:colOff>295275</xdr:colOff>
      <xdr:row>0</xdr:row>
      <xdr:rowOff>342900</xdr:rowOff>
    </xdr:to>
    <xdr:pic>
      <xdr:nvPicPr>
        <xdr:cNvPr id="1" name="Picture 4" descr="flick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0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44</xdr:row>
      <xdr:rowOff>38100</xdr:rowOff>
    </xdr:from>
    <xdr:to>
      <xdr:col>25</xdr:col>
      <xdr:colOff>209550</xdr:colOff>
      <xdr:row>46</xdr:row>
      <xdr:rowOff>28575</xdr:rowOff>
    </xdr:to>
    <xdr:pic>
      <xdr:nvPicPr>
        <xdr:cNvPr id="2" name="Picture 5" descr="rgb small.jpg"/>
        <xdr:cNvPicPr preferRelativeResize="1">
          <a:picLocks noChangeAspect="1"/>
        </xdr:cNvPicPr>
      </xdr:nvPicPr>
      <xdr:blipFill>
        <a:blip r:embed="rId2"/>
        <a:srcRect t="14074" r="8056" b="19259"/>
        <a:stretch>
          <a:fillRect/>
        </a:stretch>
      </xdr:blipFill>
      <xdr:spPr>
        <a:xfrm>
          <a:off x="5991225" y="10677525"/>
          <a:ext cx="1095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0"/>
  <sheetViews>
    <sheetView showGridLines="0" showZeros="0" tabSelected="1" zoomScale="125" zoomScaleNormal="125" zoomScaleSheetLayoutView="125" zoomScalePageLayoutView="0" workbookViewId="0" topLeftCell="A1">
      <selection activeCell="B2" sqref="B2:J2"/>
    </sheetView>
  </sheetViews>
  <sheetFormatPr defaultColWidth="9.140625" defaultRowHeight="15"/>
  <cols>
    <col min="1" max="1" width="10.140625" style="0" customWidth="1"/>
    <col min="2" max="2" width="1.57421875" style="0" customWidth="1"/>
    <col min="3" max="3" width="2.8515625" style="0" customWidth="1"/>
    <col min="4" max="4" width="2.57421875" style="0" customWidth="1"/>
    <col min="5" max="5" width="2.28125" style="0" customWidth="1"/>
    <col min="6" max="6" width="6.140625" style="0" customWidth="1"/>
    <col min="7" max="7" width="13.28125" style="0" customWidth="1"/>
    <col min="8" max="8" width="5.00390625" style="0" customWidth="1"/>
    <col min="9" max="9" width="6.8515625" style="0" customWidth="1"/>
    <col min="10" max="10" width="8.57421875" style="0" customWidth="1"/>
    <col min="11" max="11" width="5.140625" style="0" customWidth="1"/>
    <col min="12" max="12" width="1.7109375" style="0" customWidth="1"/>
    <col min="13" max="13" width="3.8515625" style="0" customWidth="1"/>
    <col min="14" max="14" width="4.7109375" style="0" customWidth="1"/>
    <col min="15" max="15" width="1.7109375" style="0" customWidth="1"/>
    <col min="16" max="16" width="1.8515625" style="0" customWidth="1"/>
    <col min="17" max="17" width="3.7109375" style="0" customWidth="1"/>
    <col min="18" max="18" width="0.9921875" style="0" customWidth="1"/>
    <col min="19" max="19" width="5.140625" style="0" customWidth="1"/>
    <col min="20" max="20" width="1.28515625" style="0" customWidth="1"/>
    <col min="21" max="21" width="1.421875" style="0" customWidth="1"/>
    <col min="22" max="22" width="4.57421875" style="0" customWidth="1"/>
    <col min="23" max="23" width="2.421875" style="0" customWidth="1"/>
    <col min="24" max="24" width="3.8515625" style="0" customWidth="1"/>
    <col min="25" max="25" width="1.421875" style="0" customWidth="1"/>
    <col min="26" max="26" width="4.57421875" style="0" customWidth="1"/>
    <col min="27" max="27" width="0.13671875" style="0" customWidth="1"/>
  </cols>
  <sheetData>
    <row r="1" spans="1:27" ht="33.75" customHeight="1">
      <c r="A1" s="7" t="s">
        <v>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</row>
    <row r="2" spans="1:27" ht="23.25" customHeight="1">
      <c r="A2" s="6" t="s">
        <v>0</v>
      </c>
      <c r="B2" s="59" t="s">
        <v>63</v>
      </c>
      <c r="C2" s="59"/>
      <c r="D2" s="59"/>
      <c r="E2" s="59"/>
      <c r="F2" s="59"/>
      <c r="G2" s="59"/>
      <c r="H2" s="59"/>
      <c r="I2" s="59"/>
      <c r="J2" s="59"/>
      <c r="K2" s="58" t="s">
        <v>1</v>
      </c>
      <c r="L2" s="58"/>
      <c r="M2" s="58"/>
      <c r="N2" s="22" t="s">
        <v>48</v>
      </c>
      <c r="O2" s="10" t="s">
        <v>3</v>
      </c>
      <c r="P2" s="60" t="s">
        <v>50</v>
      </c>
      <c r="Q2" s="60"/>
      <c r="R2" s="10" t="s">
        <v>3</v>
      </c>
      <c r="S2" s="22" t="s">
        <v>49</v>
      </c>
      <c r="T2" s="58" t="s">
        <v>2</v>
      </c>
      <c r="U2" s="58"/>
      <c r="V2" s="22" t="s">
        <v>51</v>
      </c>
      <c r="W2" s="10" t="s">
        <v>3</v>
      </c>
      <c r="X2" s="22" t="s">
        <v>52</v>
      </c>
      <c r="Y2" s="10" t="s">
        <v>3</v>
      </c>
      <c r="Z2" s="22" t="s">
        <v>53</v>
      </c>
      <c r="AA2" s="11"/>
    </row>
    <row r="3" spans="1:27" s="2" customFormat="1" ht="7.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</row>
    <row r="4" spans="1:27" ht="27.75" customHeight="1">
      <c r="A4" s="14" t="s">
        <v>8</v>
      </c>
      <c r="B4" s="15"/>
      <c r="C4" s="12"/>
      <c r="D4" s="12"/>
      <c r="E4" s="12"/>
      <c r="F4" s="12"/>
      <c r="G4" s="13"/>
      <c r="H4" s="32" t="s">
        <v>46</v>
      </c>
      <c r="I4" s="33"/>
      <c r="J4" s="34"/>
      <c r="K4" s="35" t="s">
        <v>9</v>
      </c>
      <c r="L4" s="36"/>
      <c r="M4" s="36"/>
      <c r="N4" s="36"/>
      <c r="O4" s="36"/>
      <c r="P4" s="36"/>
      <c r="Q4" s="36"/>
      <c r="R4" s="37"/>
      <c r="S4" s="36" t="s">
        <v>10</v>
      </c>
      <c r="T4" s="36"/>
      <c r="U4" s="36"/>
      <c r="V4" s="36"/>
      <c r="W4" s="36"/>
      <c r="X4" s="36"/>
      <c r="Y4" s="36"/>
      <c r="Z4" s="36"/>
      <c r="AA4" s="37"/>
    </row>
    <row r="5" spans="1:27" s="16" customFormat="1" ht="19.5" customHeight="1">
      <c r="A5" s="26" t="s">
        <v>11</v>
      </c>
      <c r="B5" s="27"/>
      <c r="C5" s="27"/>
      <c r="D5" s="27"/>
      <c r="E5" s="27"/>
      <c r="F5" s="27"/>
      <c r="G5" s="28"/>
      <c r="H5" s="38">
        <v>1450</v>
      </c>
      <c r="I5" s="39"/>
      <c r="J5" s="19" t="s">
        <v>42</v>
      </c>
      <c r="K5" s="52">
        <f aca="true" t="shared" si="0" ref="K5:K11">IF(ISERROR(H5*G53),"",H5*G53)</f>
        <v>37700</v>
      </c>
      <c r="L5" s="53"/>
      <c r="M5" s="53"/>
      <c r="N5" s="53"/>
      <c r="O5" s="53"/>
      <c r="P5" s="53"/>
      <c r="Q5" s="53"/>
      <c r="R5" s="54"/>
      <c r="S5" s="55" t="s">
        <v>54</v>
      </c>
      <c r="T5" s="56"/>
      <c r="U5" s="56"/>
      <c r="V5" s="56"/>
      <c r="W5" s="56"/>
      <c r="X5" s="56"/>
      <c r="Y5" s="56"/>
      <c r="Z5" s="56"/>
      <c r="AA5" s="57"/>
    </row>
    <row r="6" spans="1:27" s="16" customFormat="1" ht="19.5" customHeight="1">
      <c r="A6" s="49" t="s">
        <v>12</v>
      </c>
      <c r="B6" s="50"/>
      <c r="C6" s="50"/>
      <c r="D6" s="50"/>
      <c r="E6" s="50"/>
      <c r="F6" s="50"/>
      <c r="G6" s="51"/>
      <c r="H6" s="38">
        <v>800</v>
      </c>
      <c r="I6" s="39"/>
      <c r="J6" s="19" t="s">
        <v>42</v>
      </c>
      <c r="K6" s="52">
        <f t="shared" si="0"/>
        <v>20800</v>
      </c>
      <c r="L6" s="53"/>
      <c r="M6" s="53"/>
      <c r="N6" s="53"/>
      <c r="O6" s="53"/>
      <c r="P6" s="53"/>
      <c r="Q6" s="53"/>
      <c r="R6" s="54"/>
      <c r="S6" s="46" t="s">
        <v>55</v>
      </c>
      <c r="T6" s="47"/>
      <c r="U6" s="47"/>
      <c r="V6" s="47"/>
      <c r="W6" s="47"/>
      <c r="X6" s="47"/>
      <c r="Y6" s="47"/>
      <c r="Z6" s="47"/>
      <c r="AA6" s="48"/>
    </row>
    <row r="7" spans="1:27" s="16" customFormat="1" ht="19.5" customHeight="1">
      <c r="A7" s="26" t="s">
        <v>13</v>
      </c>
      <c r="B7" s="27"/>
      <c r="C7" s="27"/>
      <c r="D7" s="27"/>
      <c r="E7" s="27"/>
      <c r="F7" s="27"/>
      <c r="G7" s="28"/>
      <c r="H7" s="38">
        <v>2000</v>
      </c>
      <c r="I7" s="39"/>
      <c r="J7" s="19" t="s">
        <v>44</v>
      </c>
      <c r="K7" s="52">
        <f t="shared" si="0"/>
        <v>2000</v>
      </c>
      <c r="L7" s="53"/>
      <c r="M7" s="53"/>
      <c r="N7" s="53"/>
      <c r="O7" s="53"/>
      <c r="P7" s="53"/>
      <c r="Q7" s="53"/>
      <c r="R7" s="54"/>
      <c r="S7" s="46" t="s">
        <v>56</v>
      </c>
      <c r="T7" s="47"/>
      <c r="U7" s="47"/>
      <c r="V7" s="47"/>
      <c r="W7" s="47"/>
      <c r="X7" s="47"/>
      <c r="Y7" s="47"/>
      <c r="Z7" s="47"/>
      <c r="AA7" s="48"/>
    </row>
    <row r="8" spans="1:27" s="16" customFormat="1" ht="19.5" customHeight="1">
      <c r="A8" s="26" t="s">
        <v>14</v>
      </c>
      <c r="B8" s="27"/>
      <c r="C8" s="27"/>
      <c r="D8" s="27"/>
      <c r="E8" s="27"/>
      <c r="F8" s="27"/>
      <c r="G8" s="28"/>
      <c r="H8" s="38">
        <v>2500</v>
      </c>
      <c r="I8" s="39"/>
      <c r="J8" s="19" t="s">
        <v>44</v>
      </c>
      <c r="K8" s="52">
        <f t="shared" si="0"/>
        <v>2500</v>
      </c>
      <c r="L8" s="53"/>
      <c r="M8" s="53"/>
      <c r="N8" s="53"/>
      <c r="O8" s="53"/>
      <c r="P8" s="53"/>
      <c r="Q8" s="53"/>
      <c r="R8" s="54"/>
      <c r="S8" s="46" t="s">
        <v>58</v>
      </c>
      <c r="T8" s="47"/>
      <c r="U8" s="47"/>
      <c r="V8" s="47"/>
      <c r="W8" s="47"/>
      <c r="X8" s="47"/>
      <c r="Y8" s="47"/>
      <c r="Z8" s="47"/>
      <c r="AA8" s="48"/>
    </row>
    <row r="9" spans="1:27" s="16" customFormat="1" ht="19.5" customHeight="1">
      <c r="A9" s="26" t="s">
        <v>62</v>
      </c>
      <c r="B9" s="27"/>
      <c r="C9" s="27"/>
      <c r="D9" s="27"/>
      <c r="E9" s="27"/>
      <c r="F9" s="27"/>
      <c r="G9" s="28"/>
      <c r="H9" s="38"/>
      <c r="I9" s="39"/>
      <c r="J9" s="19"/>
      <c r="K9" s="52">
        <f t="shared" si="0"/>
      </c>
      <c r="L9" s="53"/>
      <c r="M9" s="53"/>
      <c r="N9" s="53"/>
      <c r="O9" s="53"/>
      <c r="P9" s="53"/>
      <c r="Q9" s="53"/>
      <c r="R9" s="54"/>
      <c r="S9" s="47"/>
      <c r="T9" s="47"/>
      <c r="U9" s="47"/>
      <c r="V9" s="47"/>
      <c r="W9" s="47"/>
      <c r="X9" s="47"/>
      <c r="Y9" s="47"/>
      <c r="Z9" s="47"/>
      <c r="AA9" s="48"/>
    </row>
    <row r="10" spans="1:27" s="16" customFormat="1" ht="19.5" customHeight="1">
      <c r="A10" s="26" t="s">
        <v>15</v>
      </c>
      <c r="B10" s="27"/>
      <c r="C10" s="27"/>
      <c r="D10" s="27"/>
      <c r="E10" s="27"/>
      <c r="F10" s="27"/>
      <c r="G10" s="28"/>
      <c r="H10" s="38"/>
      <c r="I10" s="39"/>
      <c r="J10" s="19"/>
      <c r="K10" s="52">
        <f t="shared" si="0"/>
      </c>
      <c r="L10" s="53"/>
      <c r="M10" s="53"/>
      <c r="N10" s="53"/>
      <c r="O10" s="53"/>
      <c r="P10" s="53"/>
      <c r="Q10" s="53"/>
      <c r="R10" s="54"/>
      <c r="S10" s="46"/>
      <c r="T10" s="47"/>
      <c r="U10" s="47"/>
      <c r="V10" s="47"/>
      <c r="W10" s="47"/>
      <c r="X10" s="47"/>
      <c r="Y10" s="47"/>
      <c r="Z10" s="47"/>
      <c r="AA10" s="48"/>
    </row>
    <row r="11" spans="1:27" s="16" customFormat="1" ht="19.5" customHeight="1">
      <c r="A11" s="26" t="s">
        <v>15</v>
      </c>
      <c r="B11" s="27"/>
      <c r="C11" s="27"/>
      <c r="D11" s="27"/>
      <c r="E11" s="27"/>
      <c r="F11" s="27"/>
      <c r="G11" s="28"/>
      <c r="H11" s="38"/>
      <c r="I11" s="39"/>
      <c r="J11" s="19"/>
      <c r="K11" s="52">
        <f t="shared" si="0"/>
      </c>
      <c r="L11" s="53"/>
      <c r="M11" s="53"/>
      <c r="N11" s="53"/>
      <c r="O11" s="53"/>
      <c r="P11" s="53"/>
      <c r="Q11" s="53"/>
      <c r="R11" s="54"/>
      <c r="S11" s="46"/>
      <c r="T11" s="47"/>
      <c r="U11" s="47"/>
      <c r="V11" s="47"/>
      <c r="W11" s="47"/>
      <c r="X11" s="47"/>
      <c r="Y11" s="47"/>
      <c r="Z11" s="47"/>
      <c r="AA11" s="48"/>
    </row>
    <row r="12" spans="1:27" s="16" customFormat="1" ht="19.5" customHeight="1">
      <c r="A12" s="70" t="s">
        <v>4</v>
      </c>
      <c r="B12" s="71"/>
      <c r="C12" s="71"/>
      <c r="D12" s="71"/>
      <c r="E12" s="71"/>
      <c r="F12" s="71"/>
      <c r="G12" s="71"/>
      <c r="H12" s="71"/>
      <c r="I12" s="71"/>
      <c r="J12" s="72"/>
      <c r="K12" s="40">
        <f>SUM(K5:R11)</f>
        <v>63000</v>
      </c>
      <c r="L12" s="41"/>
      <c r="M12" s="41"/>
      <c r="N12" s="41"/>
      <c r="O12" s="41"/>
      <c r="P12" s="41"/>
      <c r="Q12" s="41"/>
      <c r="R12" s="42"/>
      <c r="S12" s="43"/>
      <c r="T12" s="43"/>
      <c r="U12" s="43"/>
      <c r="V12" s="43"/>
      <c r="W12" s="43"/>
      <c r="X12" s="43"/>
      <c r="Y12" s="43"/>
      <c r="Z12" s="43"/>
      <c r="AA12" s="44"/>
    </row>
    <row r="13" spans="1:27" s="2" customFormat="1" ht="8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27.75" customHeight="1">
      <c r="A14" s="14" t="s">
        <v>16</v>
      </c>
      <c r="B14" s="15"/>
      <c r="C14" s="12"/>
      <c r="D14" s="12"/>
      <c r="E14" s="12"/>
      <c r="F14" s="12"/>
      <c r="G14" s="13"/>
      <c r="H14" s="32" t="s">
        <v>46</v>
      </c>
      <c r="I14" s="33"/>
      <c r="J14" s="34"/>
      <c r="K14" s="35" t="s">
        <v>47</v>
      </c>
      <c r="L14" s="36"/>
      <c r="M14" s="36"/>
      <c r="N14" s="36"/>
      <c r="O14" s="36"/>
      <c r="P14" s="36"/>
      <c r="Q14" s="36"/>
      <c r="R14" s="37"/>
      <c r="S14" s="36" t="s">
        <v>10</v>
      </c>
      <c r="T14" s="36"/>
      <c r="U14" s="36"/>
      <c r="V14" s="36"/>
      <c r="W14" s="36"/>
      <c r="X14" s="36"/>
      <c r="Y14" s="36"/>
      <c r="Z14" s="36"/>
      <c r="AA14" s="37"/>
    </row>
    <row r="15" spans="1:27" s="16" customFormat="1" ht="19.5" customHeight="1">
      <c r="A15" s="26" t="s">
        <v>17</v>
      </c>
      <c r="B15" s="27"/>
      <c r="C15" s="27"/>
      <c r="D15" s="27"/>
      <c r="E15" s="27"/>
      <c r="F15" s="27"/>
      <c r="G15" s="27"/>
      <c r="H15" s="38">
        <v>50</v>
      </c>
      <c r="I15" s="39"/>
      <c r="J15" s="20" t="s">
        <v>43</v>
      </c>
      <c r="K15" s="30">
        <f>IF(ISERROR(H15*G60),"",H15*G60)</f>
        <v>600</v>
      </c>
      <c r="L15" s="30"/>
      <c r="M15" s="30"/>
      <c r="N15" s="30"/>
      <c r="O15" s="30"/>
      <c r="P15" s="30"/>
      <c r="Q15" s="30"/>
      <c r="R15" s="31"/>
      <c r="S15" s="23" t="s">
        <v>57</v>
      </c>
      <c r="T15" s="24"/>
      <c r="U15" s="24"/>
      <c r="V15" s="24"/>
      <c r="W15" s="24"/>
      <c r="X15" s="24"/>
      <c r="Y15" s="24"/>
      <c r="Z15" s="24"/>
      <c r="AA15" s="25"/>
    </row>
    <row r="16" spans="1:27" s="16" customFormat="1" ht="19.5" customHeight="1">
      <c r="A16" s="26" t="s">
        <v>18</v>
      </c>
      <c r="B16" s="27"/>
      <c r="C16" s="27"/>
      <c r="D16" s="27"/>
      <c r="E16" s="27"/>
      <c r="F16" s="27"/>
      <c r="G16" s="28"/>
      <c r="H16" s="38">
        <v>120</v>
      </c>
      <c r="I16" s="39"/>
      <c r="J16" s="21" t="s">
        <v>41</v>
      </c>
      <c r="K16" s="29">
        <f aca="true" t="shared" si="1" ref="K16:K24">IF(ISERROR(H16*G61),"",H16*G61)</f>
        <v>6240</v>
      </c>
      <c r="L16" s="30"/>
      <c r="M16" s="30"/>
      <c r="N16" s="30"/>
      <c r="O16" s="30"/>
      <c r="P16" s="30"/>
      <c r="Q16" s="30"/>
      <c r="R16" s="31"/>
      <c r="S16" s="23"/>
      <c r="T16" s="24"/>
      <c r="U16" s="24"/>
      <c r="V16" s="24"/>
      <c r="W16" s="24"/>
      <c r="X16" s="24"/>
      <c r="Y16" s="24"/>
      <c r="Z16" s="24"/>
      <c r="AA16" s="25"/>
    </row>
    <row r="17" spans="1:27" s="16" customFormat="1" ht="19.5" customHeight="1">
      <c r="A17" s="26" t="s">
        <v>19</v>
      </c>
      <c r="B17" s="27"/>
      <c r="C17" s="27"/>
      <c r="D17" s="27"/>
      <c r="E17" s="27"/>
      <c r="F17" s="27"/>
      <c r="G17" s="28"/>
      <c r="H17" s="38">
        <v>100</v>
      </c>
      <c r="I17" s="39"/>
      <c r="J17" s="19" t="s">
        <v>42</v>
      </c>
      <c r="K17" s="29">
        <f t="shared" si="1"/>
        <v>2600</v>
      </c>
      <c r="L17" s="30"/>
      <c r="M17" s="30"/>
      <c r="N17" s="30"/>
      <c r="O17" s="30"/>
      <c r="P17" s="30"/>
      <c r="Q17" s="30"/>
      <c r="R17" s="31"/>
      <c r="S17" s="23"/>
      <c r="T17" s="24"/>
      <c r="U17" s="24"/>
      <c r="V17" s="24"/>
      <c r="W17" s="24"/>
      <c r="X17" s="24"/>
      <c r="Y17" s="24"/>
      <c r="Z17" s="24"/>
      <c r="AA17" s="25"/>
    </row>
    <row r="18" spans="1:27" s="16" customFormat="1" ht="19.5" customHeight="1">
      <c r="A18" s="26" t="s">
        <v>20</v>
      </c>
      <c r="B18" s="27"/>
      <c r="C18" s="27"/>
      <c r="D18" s="27"/>
      <c r="E18" s="27"/>
      <c r="F18" s="27"/>
      <c r="G18" s="28"/>
      <c r="H18" s="38">
        <v>200</v>
      </c>
      <c r="I18" s="39"/>
      <c r="J18" s="19" t="s">
        <v>43</v>
      </c>
      <c r="K18" s="29">
        <f t="shared" si="1"/>
        <v>2400</v>
      </c>
      <c r="L18" s="30"/>
      <c r="M18" s="30"/>
      <c r="N18" s="30"/>
      <c r="O18" s="30"/>
      <c r="P18" s="30"/>
      <c r="Q18" s="30"/>
      <c r="R18" s="31"/>
      <c r="S18" s="23"/>
      <c r="T18" s="24"/>
      <c r="U18" s="24"/>
      <c r="V18" s="24"/>
      <c r="W18" s="24"/>
      <c r="X18" s="24"/>
      <c r="Y18" s="24"/>
      <c r="Z18" s="24"/>
      <c r="AA18" s="25"/>
    </row>
    <row r="19" spans="1:27" s="16" customFormat="1" ht="19.5" customHeight="1">
      <c r="A19" s="26" t="s">
        <v>21</v>
      </c>
      <c r="B19" s="27"/>
      <c r="C19" s="27"/>
      <c r="D19" s="27"/>
      <c r="E19" s="27"/>
      <c r="F19" s="27"/>
      <c r="G19" s="28"/>
      <c r="H19" s="38">
        <v>120</v>
      </c>
      <c r="I19" s="39"/>
      <c r="J19" s="19" t="s">
        <v>43</v>
      </c>
      <c r="K19" s="29">
        <f t="shared" si="1"/>
        <v>1440</v>
      </c>
      <c r="L19" s="30"/>
      <c r="M19" s="30"/>
      <c r="N19" s="30"/>
      <c r="O19" s="30"/>
      <c r="P19" s="30"/>
      <c r="Q19" s="30"/>
      <c r="R19" s="31"/>
      <c r="S19" s="23" t="s">
        <v>61</v>
      </c>
      <c r="T19" s="24"/>
      <c r="U19" s="24"/>
      <c r="V19" s="24"/>
      <c r="W19" s="24"/>
      <c r="X19" s="24"/>
      <c r="Y19" s="24"/>
      <c r="Z19" s="24"/>
      <c r="AA19" s="25"/>
    </row>
    <row r="20" spans="1:27" s="16" customFormat="1" ht="19.5" customHeight="1">
      <c r="A20" s="26" t="s">
        <v>22</v>
      </c>
      <c r="B20" s="27"/>
      <c r="C20" s="27"/>
      <c r="D20" s="27"/>
      <c r="E20" s="27"/>
      <c r="F20" s="27"/>
      <c r="G20" s="28"/>
      <c r="H20" s="38">
        <v>250</v>
      </c>
      <c r="I20" s="39"/>
      <c r="J20" s="19" t="s">
        <v>43</v>
      </c>
      <c r="K20" s="29">
        <f t="shared" si="1"/>
        <v>3000</v>
      </c>
      <c r="L20" s="30"/>
      <c r="M20" s="30"/>
      <c r="N20" s="30"/>
      <c r="O20" s="30"/>
      <c r="P20" s="30"/>
      <c r="Q20" s="30"/>
      <c r="R20" s="31"/>
      <c r="S20" s="23"/>
      <c r="T20" s="24"/>
      <c r="U20" s="24"/>
      <c r="V20" s="24"/>
      <c r="W20" s="24"/>
      <c r="X20" s="24"/>
      <c r="Y20" s="24"/>
      <c r="Z20" s="24"/>
      <c r="AA20" s="25"/>
    </row>
    <row r="21" spans="1:27" s="16" customFormat="1" ht="19.5" customHeight="1">
      <c r="A21" s="26" t="s">
        <v>23</v>
      </c>
      <c r="B21" s="27"/>
      <c r="C21" s="27"/>
      <c r="D21" s="27"/>
      <c r="E21" s="27"/>
      <c r="F21" s="27"/>
      <c r="G21" s="28"/>
      <c r="H21" s="38">
        <v>60</v>
      </c>
      <c r="I21" s="39"/>
      <c r="J21" s="19" t="s">
        <v>43</v>
      </c>
      <c r="K21" s="29">
        <f t="shared" si="1"/>
        <v>720</v>
      </c>
      <c r="L21" s="30"/>
      <c r="M21" s="30"/>
      <c r="N21" s="30"/>
      <c r="O21" s="30"/>
      <c r="P21" s="30"/>
      <c r="Q21" s="30"/>
      <c r="R21" s="31"/>
      <c r="S21" s="23"/>
      <c r="T21" s="24"/>
      <c r="U21" s="24"/>
      <c r="V21" s="24"/>
      <c r="W21" s="24"/>
      <c r="X21" s="24"/>
      <c r="Y21" s="24"/>
      <c r="Z21" s="24"/>
      <c r="AA21" s="25"/>
    </row>
    <row r="22" spans="1:27" s="16" customFormat="1" ht="19.5" customHeight="1">
      <c r="A22" s="26" t="s">
        <v>24</v>
      </c>
      <c r="B22" s="27"/>
      <c r="C22" s="27"/>
      <c r="D22" s="27"/>
      <c r="E22" s="27"/>
      <c r="F22" s="27"/>
      <c r="G22" s="28"/>
      <c r="H22" s="38">
        <v>300</v>
      </c>
      <c r="I22" s="39"/>
      <c r="J22" s="19" t="s">
        <v>43</v>
      </c>
      <c r="K22" s="29">
        <f t="shared" si="1"/>
        <v>3600</v>
      </c>
      <c r="L22" s="30"/>
      <c r="M22" s="30"/>
      <c r="N22" s="30"/>
      <c r="O22" s="30"/>
      <c r="P22" s="30"/>
      <c r="Q22" s="30"/>
      <c r="R22" s="31"/>
      <c r="S22" s="23"/>
      <c r="T22" s="24"/>
      <c r="U22" s="24"/>
      <c r="V22" s="24"/>
      <c r="W22" s="24"/>
      <c r="X22" s="24"/>
      <c r="Y22" s="24"/>
      <c r="Z22" s="24"/>
      <c r="AA22" s="25"/>
    </row>
    <row r="23" spans="1:27" s="16" customFormat="1" ht="19.5" customHeight="1">
      <c r="A23" s="26" t="s">
        <v>25</v>
      </c>
      <c r="B23" s="27"/>
      <c r="C23" s="27"/>
      <c r="D23" s="27"/>
      <c r="E23" s="27"/>
      <c r="F23" s="27"/>
      <c r="G23" s="28"/>
      <c r="H23" s="38">
        <v>600</v>
      </c>
      <c r="I23" s="39"/>
      <c r="J23" s="19" t="s">
        <v>44</v>
      </c>
      <c r="K23" s="29">
        <f t="shared" si="1"/>
        <v>600</v>
      </c>
      <c r="L23" s="30"/>
      <c r="M23" s="30"/>
      <c r="N23" s="30"/>
      <c r="O23" s="30"/>
      <c r="P23" s="30"/>
      <c r="Q23" s="30"/>
      <c r="R23" s="31"/>
      <c r="S23" s="23"/>
      <c r="T23" s="24"/>
      <c r="U23" s="24"/>
      <c r="V23" s="24"/>
      <c r="W23" s="24"/>
      <c r="X23" s="24"/>
      <c r="Y23" s="24"/>
      <c r="Z23" s="24"/>
      <c r="AA23" s="25"/>
    </row>
    <row r="24" spans="1:27" s="16" customFormat="1" ht="19.5" customHeight="1">
      <c r="A24" s="26" t="s">
        <v>26</v>
      </c>
      <c r="B24" s="27"/>
      <c r="C24" s="27"/>
      <c r="D24" s="27"/>
      <c r="E24" s="27"/>
      <c r="F24" s="27"/>
      <c r="G24" s="28"/>
      <c r="H24" s="38">
        <v>50</v>
      </c>
      <c r="I24" s="39"/>
      <c r="J24" s="19" t="s">
        <v>43</v>
      </c>
      <c r="K24" s="29">
        <f t="shared" si="1"/>
        <v>600</v>
      </c>
      <c r="L24" s="30"/>
      <c r="M24" s="30"/>
      <c r="N24" s="30"/>
      <c r="O24" s="30"/>
      <c r="P24" s="30"/>
      <c r="Q24" s="30"/>
      <c r="R24" s="31"/>
      <c r="S24" s="23"/>
      <c r="T24" s="24"/>
      <c r="U24" s="24"/>
      <c r="V24" s="24"/>
      <c r="W24" s="24"/>
      <c r="X24" s="24"/>
      <c r="Y24" s="24"/>
      <c r="Z24" s="24"/>
      <c r="AA24" s="25"/>
    </row>
    <row r="25" spans="1:27" s="16" customFormat="1" ht="19.5" customHeight="1">
      <c r="A25" s="26" t="s">
        <v>27</v>
      </c>
      <c r="B25" s="27"/>
      <c r="C25" s="27"/>
      <c r="D25" s="27"/>
      <c r="E25" s="27"/>
      <c r="F25" s="27"/>
      <c r="G25" s="28"/>
      <c r="H25" s="38">
        <v>2000</v>
      </c>
      <c r="I25" s="39"/>
      <c r="J25" s="19" t="s">
        <v>44</v>
      </c>
      <c r="K25" s="29">
        <f aca="true" t="shared" si="2" ref="K25:K35">IF(ISERROR(H25*G70),"",H25*G70)</f>
        <v>2000</v>
      </c>
      <c r="L25" s="30"/>
      <c r="M25" s="30"/>
      <c r="N25" s="30"/>
      <c r="O25" s="30"/>
      <c r="P25" s="30"/>
      <c r="Q25" s="30"/>
      <c r="R25" s="31"/>
      <c r="S25" s="23"/>
      <c r="T25" s="24"/>
      <c r="U25" s="24"/>
      <c r="V25" s="24"/>
      <c r="W25" s="24"/>
      <c r="X25" s="24"/>
      <c r="Y25" s="24"/>
      <c r="Z25" s="24"/>
      <c r="AA25" s="25"/>
    </row>
    <row r="26" spans="1:27" s="16" customFormat="1" ht="19.5" customHeight="1">
      <c r="A26" s="26" t="s">
        <v>28</v>
      </c>
      <c r="B26" s="27"/>
      <c r="C26" s="27"/>
      <c r="D26" s="27"/>
      <c r="E26" s="27"/>
      <c r="F26" s="27"/>
      <c r="G26" s="28"/>
      <c r="H26" s="38"/>
      <c r="I26" s="39"/>
      <c r="J26" s="19" t="s">
        <v>41</v>
      </c>
      <c r="K26" s="29">
        <f t="shared" si="2"/>
        <v>0</v>
      </c>
      <c r="L26" s="30"/>
      <c r="M26" s="30"/>
      <c r="N26" s="30"/>
      <c r="O26" s="30"/>
      <c r="P26" s="30"/>
      <c r="Q26" s="30"/>
      <c r="R26" s="31"/>
      <c r="S26" s="23"/>
      <c r="T26" s="24"/>
      <c r="U26" s="24"/>
      <c r="V26" s="24"/>
      <c r="W26" s="24"/>
      <c r="X26" s="24"/>
      <c r="Y26" s="24"/>
      <c r="Z26" s="24"/>
      <c r="AA26" s="25"/>
    </row>
    <row r="27" spans="1:27" s="16" customFormat="1" ht="19.5" customHeight="1">
      <c r="A27" s="26" t="s">
        <v>29</v>
      </c>
      <c r="B27" s="27"/>
      <c r="C27" s="27"/>
      <c r="D27" s="27"/>
      <c r="E27" s="27"/>
      <c r="F27" s="27"/>
      <c r="G27" s="28"/>
      <c r="H27" s="38">
        <v>40</v>
      </c>
      <c r="I27" s="39"/>
      <c r="J27" s="19" t="s">
        <v>42</v>
      </c>
      <c r="K27" s="29">
        <f t="shared" si="2"/>
        <v>1040</v>
      </c>
      <c r="L27" s="30"/>
      <c r="M27" s="30"/>
      <c r="N27" s="30"/>
      <c r="O27" s="30"/>
      <c r="P27" s="30"/>
      <c r="Q27" s="30"/>
      <c r="R27" s="31"/>
      <c r="S27" s="23"/>
      <c r="T27" s="24"/>
      <c r="U27" s="24"/>
      <c r="V27" s="24"/>
      <c r="W27" s="24"/>
      <c r="X27" s="24"/>
      <c r="Y27" s="24"/>
      <c r="Z27" s="24"/>
      <c r="AA27" s="25"/>
    </row>
    <row r="28" spans="1:27" s="16" customFormat="1" ht="19.5" customHeight="1">
      <c r="A28" s="26" t="s">
        <v>30</v>
      </c>
      <c r="B28" s="27"/>
      <c r="C28" s="27"/>
      <c r="D28" s="27"/>
      <c r="E28" s="27"/>
      <c r="F28" s="27"/>
      <c r="G28" s="28"/>
      <c r="H28" s="38">
        <v>1000</v>
      </c>
      <c r="I28" s="39"/>
      <c r="J28" s="19" t="s">
        <v>44</v>
      </c>
      <c r="K28" s="29">
        <f t="shared" si="2"/>
        <v>1000</v>
      </c>
      <c r="L28" s="30"/>
      <c r="M28" s="30"/>
      <c r="N28" s="30"/>
      <c r="O28" s="30"/>
      <c r="P28" s="30"/>
      <c r="Q28" s="30"/>
      <c r="R28" s="31"/>
      <c r="S28" s="23"/>
      <c r="T28" s="24"/>
      <c r="U28" s="24"/>
      <c r="V28" s="24"/>
      <c r="W28" s="24"/>
      <c r="X28" s="24"/>
      <c r="Y28" s="24"/>
      <c r="Z28" s="24"/>
      <c r="AA28" s="25"/>
    </row>
    <row r="29" spans="1:27" s="16" customFormat="1" ht="19.5" customHeight="1">
      <c r="A29" s="26" t="s">
        <v>31</v>
      </c>
      <c r="B29" s="27"/>
      <c r="C29" s="27"/>
      <c r="D29" s="27"/>
      <c r="E29" s="27"/>
      <c r="F29" s="27"/>
      <c r="G29" s="28"/>
      <c r="H29" s="38">
        <v>4000</v>
      </c>
      <c r="I29" s="39"/>
      <c r="J29" s="19" t="s">
        <v>44</v>
      </c>
      <c r="K29" s="29">
        <f t="shared" si="2"/>
        <v>4000</v>
      </c>
      <c r="L29" s="30"/>
      <c r="M29" s="30"/>
      <c r="N29" s="30"/>
      <c r="O29" s="30"/>
      <c r="P29" s="30"/>
      <c r="Q29" s="30"/>
      <c r="R29" s="31"/>
      <c r="S29" s="23"/>
      <c r="T29" s="24"/>
      <c r="U29" s="24"/>
      <c r="V29" s="24"/>
      <c r="W29" s="24"/>
      <c r="X29" s="24"/>
      <c r="Y29" s="24"/>
      <c r="Z29" s="24"/>
      <c r="AA29" s="25"/>
    </row>
    <row r="30" spans="1:27" s="16" customFormat="1" ht="19.5" customHeight="1">
      <c r="A30" s="26" t="s">
        <v>32</v>
      </c>
      <c r="B30" s="27"/>
      <c r="C30" s="27"/>
      <c r="D30" s="27"/>
      <c r="E30" s="27"/>
      <c r="F30" s="27"/>
      <c r="G30" s="28"/>
      <c r="H30" s="38">
        <v>1000</v>
      </c>
      <c r="I30" s="39"/>
      <c r="J30" s="19" t="s">
        <v>44</v>
      </c>
      <c r="K30" s="29">
        <f t="shared" si="2"/>
        <v>1000</v>
      </c>
      <c r="L30" s="30"/>
      <c r="M30" s="30"/>
      <c r="N30" s="30"/>
      <c r="O30" s="30"/>
      <c r="P30" s="30"/>
      <c r="Q30" s="30"/>
      <c r="R30" s="31"/>
      <c r="S30" s="23"/>
      <c r="T30" s="24"/>
      <c r="U30" s="24"/>
      <c r="V30" s="24"/>
      <c r="W30" s="24"/>
      <c r="X30" s="24"/>
      <c r="Y30" s="24"/>
      <c r="Z30" s="24"/>
      <c r="AA30" s="25"/>
    </row>
    <row r="31" spans="1:27" s="16" customFormat="1" ht="19.5" customHeight="1">
      <c r="A31" s="26" t="s">
        <v>33</v>
      </c>
      <c r="B31" s="27"/>
      <c r="C31" s="27"/>
      <c r="D31" s="27"/>
      <c r="E31" s="27"/>
      <c r="F31" s="27"/>
      <c r="G31" s="28"/>
      <c r="H31" s="38">
        <v>50</v>
      </c>
      <c r="I31" s="39"/>
      <c r="J31" s="19" t="s">
        <v>43</v>
      </c>
      <c r="K31" s="29">
        <f t="shared" si="2"/>
        <v>600</v>
      </c>
      <c r="L31" s="30"/>
      <c r="M31" s="30"/>
      <c r="N31" s="30"/>
      <c r="O31" s="30"/>
      <c r="P31" s="30"/>
      <c r="Q31" s="30"/>
      <c r="R31" s="31"/>
      <c r="S31" s="23"/>
      <c r="T31" s="24"/>
      <c r="U31" s="24"/>
      <c r="V31" s="24"/>
      <c r="W31" s="24"/>
      <c r="X31" s="24"/>
      <c r="Y31" s="24"/>
      <c r="Z31" s="24"/>
      <c r="AA31" s="25"/>
    </row>
    <row r="32" spans="1:27" s="16" customFormat="1" ht="19.5" customHeight="1">
      <c r="A32" s="26" t="s">
        <v>34</v>
      </c>
      <c r="B32" s="27"/>
      <c r="C32" s="27"/>
      <c r="D32" s="27"/>
      <c r="E32" s="27"/>
      <c r="F32" s="27"/>
      <c r="G32" s="28"/>
      <c r="H32" s="38">
        <v>1500</v>
      </c>
      <c r="I32" s="39"/>
      <c r="J32" s="19" t="s">
        <v>44</v>
      </c>
      <c r="K32" s="29">
        <f t="shared" si="2"/>
        <v>1500</v>
      </c>
      <c r="L32" s="30"/>
      <c r="M32" s="30"/>
      <c r="N32" s="30"/>
      <c r="O32" s="30"/>
      <c r="P32" s="30"/>
      <c r="Q32" s="30"/>
      <c r="R32" s="31"/>
      <c r="S32" s="23"/>
      <c r="T32" s="24"/>
      <c r="U32" s="24"/>
      <c r="V32" s="24"/>
      <c r="W32" s="24"/>
      <c r="X32" s="24"/>
      <c r="Y32" s="24"/>
      <c r="Z32" s="24"/>
      <c r="AA32" s="25"/>
    </row>
    <row r="33" spans="1:27" s="16" customFormat="1" ht="19.5" customHeight="1">
      <c r="A33" s="26" t="s">
        <v>35</v>
      </c>
      <c r="B33" s="27"/>
      <c r="C33" s="27"/>
      <c r="D33" s="27"/>
      <c r="E33" s="27"/>
      <c r="F33" s="27"/>
      <c r="G33" s="28"/>
      <c r="H33" s="38">
        <v>1600</v>
      </c>
      <c r="I33" s="39"/>
      <c r="J33" s="19" t="s">
        <v>44</v>
      </c>
      <c r="K33" s="29">
        <f t="shared" si="2"/>
        <v>1600</v>
      </c>
      <c r="L33" s="30"/>
      <c r="M33" s="30"/>
      <c r="N33" s="30"/>
      <c r="O33" s="30"/>
      <c r="P33" s="30"/>
      <c r="Q33" s="30"/>
      <c r="R33" s="31"/>
      <c r="S33" s="23"/>
      <c r="T33" s="24"/>
      <c r="U33" s="24"/>
      <c r="V33" s="24"/>
      <c r="W33" s="24"/>
      <c r="X33" s="24"/>
      <c r="Y33" s="24"/>
      <c r="Z33" s="24"/>
      <c r="AA33" s="25"/>
    </row>
    <row r="34" spans="1:27" s="16" customFormat="1" ht="19.5" customHeight="1">
      <c r="A34" s="26" t="s">
        <v>36</v>
      </c>
      <c r="B34" s="27"/>
      <c r="C34" s="27"/>
      <c r="D34" s="27"/>
      <c r="E34" s="27"/>
      <c r="F34" s="27"/>
      <c r="G34" s="28"/>
      <c r="H34" s="38"/>
      <c r="I34" s="39"/>
      <c r="J34" s="19"/>
      <c r="K34" s="29">
        <f t="shared" si="2"/>
      </c>
      <c r="L34" s="30"/>
      <c r="M34" s="30"/>
      <c r="N34" s="30"/>
      <c r="O34" s="30"/>
      <c r="P34" s="30"/>
      <c r="Q34" s="30"/>
      <c r="R34" s="31"/>
      <c r="S34" s="23"/>
      <c r="T34" s="24"/>
      <c r="U34" s="24"/>
      <c r="V34" s="24"/>
      <c r="W34" s="24"/>
      <c r="X34" s="24"/>
      <c r="Y34" s="24"/>
      <c r="Z34" s="24"/>
      <c r="AA34" s="25"/>
    </row>
    <row r="35" spans="1:27" s="16" customFormat="1" ht="19.5" customHeight="1">
      <c r="A35" s="26" t="s">
        <v>37</v>
      </c>
      <c r="B35" s="27"/>
      <c r="C35" s="27"/>
      <c r="D35" s="27"/>
      <c r="E35" s="27"/>
      <c r="F35" s="27"/>
      <c r="G35" s="28"/>
      <c r="H35" s="38"/>
      <c r="I35" s="39"/>
      <c r="J35" s="19"/>
      <c r="K35" s="29">
        <f t="shared" si="2"/>
      </c>
      <c r="L35" s="30"/>
      <c r="M35" s="30"/>
      <c r="N35" s="30"/>
      <c r="O35" s="30"/>
      <c r="P35" s="30"/>
      <c r="Q35" s="30"/>
      <c r="R35" s="31"/>
      <c r="S35" s="23"/>
      <c r="T35" s="24"/>
      <c r="U35" s="24"/>
      <c r="V35" s="24"/>
      <c r="W35" s="24"/>
      <c r="X35" s="24"/>
      <c r="Y35" s="24"/>
      <c r="Z35" s="24"/>
      <c r="AA35" s="25"/>
    </row>
    <row r="36" spans="1:27" s="16" customFormat="1" ht="19.5" customHeight="1">
      <c r="A36" s="26" t="s">
        <v>38</v>
      </c>
      <c r="B36" s="27"/>
      <c r="C36" s="27"/>
      <c r="D36" s="27"/>
      <c r="E36" s="27"/>
      <c r="F36" s="27"/>
      <c r="G36" s="28"/>
      <c r="H36" s="38">
        <v>45</v>
      </c>
      <c r="I36" s="39"/>
      <c r="J36" s="19" t="s">
        <v>42</v>
      </c>
      <c r="K36" s="29">
        <f>IF(ISERROR(H36*G81),"",H36*G81)</f>
        <v>1170</v>
      </c>
      <c r="L36" s="30"/>
      <c r="M36" s="30"/>
      <c r="N36" s="30"/>
      <c r="O36" s="30"/>
      <c r="P36" s="30"/>
      <c r="Q36" s="30"/>
      <c r="R36" s="31"/>
      <c r="S36" s="23" t="s">
        <v>59</v>
      </c>
      <c r="T36" s="24"/>
      <c r="U36" s="24"/>
      <c r="V36" s="24"/>
      <c r="W36" s="24"/>
      <c r="X36" s="24"/>
      <c r="Y36" s="24"/>
      <c r="Z36" s="24"/>
      <c r="AA36" s="25"/>
    </row>
    <row r="37" spans="1:27" s="16" customFormat="1" ht="19.5" customHeight="1">
      <c r="A37" s="26" t="s">
        <v>39</v>
      </c>
      <c r="B37" s="27"/>
      <c r="C37" s="27"/>
      <c r="D37" s="27"/>
      <c r="E37" s="27"/>
      <c r="F37" s="27"/>
      <c r="G37" s="28"/>
      <c r="H37" s="38">
        <v>800</v>
      </c>
      <c r="I37" s="39"/>
      <c r="J37" s="19" t="s">
        <v>42</v>
      </c>
      <c r="K37" s="29">
        <f>IF(ISERROR(H37*G82),"",H37*G82)</f>
        <v>20800</v>
      </c>
      <c r="L37" s="30"/>
      <c r="M37" s="30"/>
      <c r="N37" s="30"/>
      <c r="O37" s="30"/>
      <c r="P37" s="30"/>
      <c r="Q37" s="30"/>
      <c r="R37" s="31"/>
      <c r="S37" s="23" t="s">
        <v>60</v>
      </c>
      <c r="T37" s="24"/>
      <c r="U37" s="24"/>
      <c r="V37" s="24"/>
      <c r="W37" s="24"/>
      <c r="X37" s="24"/>
      <c r="Y37" s="24"/>
      <c r="Z37" s="24"/>
      <c r="AA37" s="25"/>
    </row>
    <row r="38" spans="1:27" s="16" customFormat="1" ht="19.5" customHeight="1">
      <c r="A38" s="26" t="s">
        <v>40</v>
      </c>
      <c r="B38" s="27"/>
      <c r="C38" s="27"/>
      <c r="D38" s="27"/>
      <c r="E38" s="27"/>
      <c r="F38" s="27"/>
      <c r="G38" s="28"/>
      <c r="H38" s="38"/>
      <c r="I38" s="39"/>
      <c r="J38" s="19"/>
      <c r="K38" s="29">
        <f>IF(ISERROR(H38*G83),"",H38*G83)</f>
      </c>
      <c r="L38" s="30"/>
      <c r="M38" s="30"/>
      <c r="N38" s="30"/>
      <c r="O38" s="30"/>
      <c r="P38" s="30"/>
      <c r="Q38" s="30"/>
      <c r="R38" s="31"/>
      <c r="S38" s="23"/>
      <c r="T38" s="24"/>
      <c r="U38" s="24"/>
      <c r="V38" s="24"/>
      <c r="W38" s="24"/>
      <c r="X38" s="24"/>
      <c r="Y38" s="24"/>
      <c r="Z38" s="24"/>
      <c r="AA38" s="25"/>
    </row>
    <row r="39" spans="1:27" s="16" customFormat="1" ht="19.5" customHeight="1">
      <c r="A39" s="26" t="s">
        <v>15</v>
      </c>
      <c r="B39" s="27"/>
      <c r="C39" s="27"/>
      <c r="D39" s="27"/>
      <c r="E39" s="27"/>
      <c r="F39" s="27"/>
      <c r="G39" s="28"/>
      <c r="H39" s="38"/>
      <c r="I39" s="39"/>
      <c r="J39" s="19"/>
      <c r="K39" s="29">
        <f>IF(ISERROR(H39*G84),"",H39*G84)</f>
      </c>
      <c r="L39" s="30"/>
      <c r="M39" s="30"/>
      <c r="N39" s="30"/>
      <c r="O39" s="30"/>
      <c r="P39" s="30"/>
      <c r="Q39" s="30"/>
      <c r="R39" s="31"/>
      <c r="S39" s="23"/>
      <c r="T39" s="24"/>
      <c r="U39" s="24"/>
      <c r="V39" s="24"/>
      <c r="W39" s="24"/>
      <c r="X39" s="24"/>
      <c r="Y39" s="24"/>
      <c r="Z39" s="24"/>
      <c r="AA39" s="25"/>
    </row>
    <row r="40" spans="1:27" s="16" customFormat="1" ht="19.5" customHeight="1">
      <c r="A40" s="26" t="s">
        <v>15</v>
      </c>
      <c r="B40" s="27"/>
      <c r="C40" s="27"/>
      <c r="D40" s="27"/>
      <c r="E40" s="27"/>
      <c r="F40" s="27"/>
      <c r="G40" s="28"/>
      <c r="H40" s="38"/>
      <c r="I40" s="39"/>
      <c r="J40" s="19"/>
      <c r="K40" s="29">
        <f>IF(ISERROR(H40*G85),"",H40*G85)</f>
      </c>
      <c r="L40" s="30"/>
      <c r="M40" s="30"/>
      <c r="N40" s="30"/>
      <c r="O40" s="30"/>
      <c r="P40" s="30"/>
      <c r="Q40" s="30"/>
      <c r="R40" s="31"/>
      <c r="S40" s="46"/>
      <c r="T40" s="47"/>
      <c r="U40" s="47"/>
      <c r="V40" s="47"/>
      <c r="W40" s="47"/>
      <c r="X40" s="47"/>
      <c r="Y40" s="47"/>
      <c r="Z40" s="47"/>
      <c r="AA40" s="48"/>
    </row>
    <row r="41" spans="1:27" s="16" customFormat="1" ht="19.5" customHeight="1">
      <c r="A41" s="70" t="s">
        <v>5</v>
      </c>
      <c r="B41" s="71"/>
      <c r="C41" s="71"/>
      <c r="D41" s="71"/>
      <c r="E41" s="71"/>
      <c r="F41" s="71"/>
      <c r="G41" s="71"/>
      <c r="H41" s="71"/>
      <c r="I41" s="71"/>
      <c r="J41" s="72"/>
      <c r="K41" s="40">
        <f>SUM(K15:R40)</f>
        <v>56510</v>
      </c>
      <c r="L41" s="41"/>
      <c r="M41" s="41"/>
      <c r="N41" s="41"/>
      <c r="O41" s="41"/>
      <c r="P41" s="41"/>
      <c r="Q41" s="41"/>
      <c r="R41" s="42"/>
      <c r="S41" s="43"/>
      <c r="T41" s="43"/>
      <c r="U41" s="43"/>
      <c r="V41" s="43"/>
      <c r="W41" s="43"/>
      <c r="X41" s="43"/>
      <c r="Y41" s="43"/>
      <c r="Z41" s="43"/>
      <c r="AA41" s="44"/>
    </row>
    <row r="42" spans="1:27" s="2" customFormat="1" ht="2.25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</row>
    <row r="43" spans="1:27" ht="23.25" customHeight="1">
      <c r="A43" s="62" t="s">
        <v>6</v>
      </c>
      <c r="B43" s="63"/>
      <c r="C43" s="63"/>
      <c r="D43" s="63"/>
      <c r="E43" s="63"/>
      <c r="F43" s="63"/>
      <c r="G43" s="63"/>
      <c r="H43" s="63"/>
      <c r="I43" s="63"/>
      <c r="J43" s="64"/>
      <c r="K43" s="40">
        <f>SUM(K12-K41)</f>
        <v>6490</v>
      </c>
      <c r="L43" s="41"/>
      <c r="M43" s="41"/>
      <c r="N43" s="41"/>
      <c r="O43" s="41"/>
      <c r="P43" s="41"/>
      <c r="Q43" s="41"/>
      <c r="R43" s="42"/>
      <c r="S43" s="68"/>
      <c r="T43" s="68"/>
      <c r="U43" s="68"/>
      <c r="V43" s="68"/>
      <c r="W43" s="68"/>
      <c r="X43" s="68"/>
      <c r="Y43" s="68"/>
      <c r="Z43" s="68"/>
      <c r="AA43" s="69"/>
    </row>
    <row r="44" spans="1:28" ht="1.5" customHeight="1">
      <c r="A44" s="5"/>
      <c r="K44" s="67"/>
      <c r="L44" s="67"/>
      <c r="M44" s="67"/>
      <c r="N44" s="67"/>
      <c r="O44" s="67"/>
      <c r="P44" s="67"/>
      <c r="Q44" s="67"/>
      <c r="R44" s="67"/>
      <c r="S44" s="67"/>
      <c r="AB44" s="2"/>
    </row>
    <row r="45" spans="1:27" ht="15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1"/>
      <c r="X45" s="3"/>
      <c r="Y45" s="3"/>
      <c r="Z45" s="3"/>
      <c r="AA45" s="1"/>
    </row>
    <row r="46" spans="1:27" ht="18" customHeigh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1"/>
      <c r="X46" s="3"/>
      <c r="Y46" s="3"/>
      <c r="Z46" s="3"/>
      <c r="AA46" s="1"/>
    </row>
    <row r="47" spans="1:27" ht="5.25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1"/>
      <c r="X47" s="1"/>
      <c r="Y47" s="1"/>
      <c r="Z47" s="1"/>
      <c r="AA47" s="1"/>
    </row>
    <row r="48" spans="8:19" ht="3" customHeight="1"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</row>
    <row r="49" spans="1:13" ht="1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7"/>
      <c r="L49" s="17"/>
      <c r="M49" s="17"/>
    </row>
    <row r="50" spans="1:13" ht="1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7"/>
      <c r="L50" s="17"/>
      <c r="M50" s="17"/>
    </row>
    <row r="51" spans="1:13" ht="15">
      <c r="A51" s="18" t="s">
        <v>45</v>
      </c>
      <c r="B51" s="18"/>
      <c r="C51" s="18"/>
      <c r="D51" s="18"/>
      <c r="E51" s="18"/>
      <c r="F51" s="18"/>
      <c r="G51" s="18"/>
      <c r="H51" s="18"/>
      <c r="I51" s="18"/>
      <c r="J51" s="18"/>
      <c r="K51" s="17"/>
      <c r="L51" s="17"/>
      <c r="M51" s="17"/>
    </row>
    <row r="52" spans="1:13" ht="15">
      <c r="A52" s="18" t="s">
        <v>41</v>
      </c>
      <c r="B52" s="18"/>
      <c r="C52" s="18"/>
      <c r="D52" s="18"/>
      <c r="E52" s="18"/>
      <c r="F52" s="18"/>
      <c r="G52" s="18">
        <f aca="true" t="shared" si="3" ref="G52:G59">IF(J4="[select]",0,IF(J4="week",52,IF(J4="fortnight",26,IF(J4="month",12,IF(J4="year",1,"")))))</f>
      </c>
      <c r="H52" s="18"/>
      <c r="I52" s="18"/>
      <c r="J52" s="18"/>
      <c r="K52" s="17"/>
      <c r="L52" s="17"/>
      <c r="M52" s="17"/>
    </row>
    <row r="53" spans="1:13" ht="15">
      <c r="A53" s="18" t="s">
        <v>42</v>
      </c>
      <c r="B53" s="18"/>
      <c r="C53" s="18"/>
      <c r="D53" s="18"/>
      <c r="E53" s="18"/>
      <c r="F53" s="18"/>
      <c r="G53" s="18">
        <f t="shared" si="3"/>
        <v>26</v>
      </c>
      <c r="H53" s="18"/>
      <c r="I53" s="18"/>
      <c r="J53" s="18"/>
      <c r="K53" s="17"/>
      <c r="L53" s="17"/>
      <c r="M53" s="17"/>
    </row>
    <row r="54" spans="1:13" ht="15">
      <c r="A54" s="18" t="s">
        <v>43</v>
      </c>
      <c r="B54" s="18"/>
      <c r="C54" s="18"/>
      <c r="D54" s="18"/>
      <c r="E54" s="18"/>
      <c r="F54" s="18"/>
      <c r="G54" s="18">
        <f t="shared" si="3"/>
        <v>26</v>
      </c>
      <c r="H54" s="18"/>
      <c r="I54" s="18"/>
      <c r="J54" s="18"/>
      <c r="K54" s="17"/>
      <c r="L54" s="17"/>
      <c r="M54" s="17"/>
    </row>
    <row r="55" spans="1:13" ht="15">
      <c r="A55" s="18" t="s">
        <v>44</v>
      </c>
      <c r="B55" s="18"/>
      <c r="C55" s="18"/>
      <c r="D55" s="18"/>
      <c r="E55" s="18"/>
      <c r="F55" s="18"/>
      <c r="G55" s="18">
        <f t="shared" si="3"/>
        <v>1</v>
      </c>
      <c r="H55" s="18"/>
      <c r="I55" s="18"/>
      <c r="J55" s="18"/>
      <c r="K55" s="17"/>
      <c r="L55" s="17"/>
      <c r="M55" s="17"/>
    </row>
    <row r="56" spans="1:13" ht="15">
      <c r="A56" s="18"/>
      <c r="B56" s="18"/>
      <c r="C56" s="18"/>
      <c r="D56" s="18"/>
      <c r="E56" s="18"/>
      <c r="F56" s="18"/>
      <c r="G56" s="18">
        <f t="shared" si="3"/>
        <v>1</v>
      </c>
      <c r="H56" s="18"/>
      <c r="I56" s="18"/>
      <c r="J56" s="18"/>
      <c r="K56" s="17"/>
      <c r="L56" s="17"/>
      <c r="M56" s="17"/>
    </row>
    <row r="57" spans="1:13" ht="15">
      <c r="A57" s="18"/>
      <c r="B57" s="18"/>
      <c r="C57" s="18"/>
      <c r="D57" s="18"/>
      <c r="E57" s="18"/>
      <c r="F57" s="18"/>
      <c r="G57" s="18">
        <f t="shared" si="3"/>
      </c>
      <c r="H57" s="18"/>
      <c r="I57" s="18"/>
      <c r="J57" s="18"/>
      <c r="K57" s="17"/>
      <c r="L57" s="17"/>
      <c r="M57" s="17"/>
    </row>
    <row r="58" spans="1:13" ht="15">
      <c r="A58" s="18"/>
      <c r="B58" s="18"/>
      <c r="C58" s="18"/>
      <c r="D58" s="18"/>
      <c r="E58" s="18"/>
      <c r="F58" s="18"/>
      <c r="G58" s="18">
        <f t="shared" si="3"/>
      </c>
      <c r="H58" s="18"/>
      <c r="I58" s="18"/>
      <c r="J58" s="18"/>
      <c r="K58" s="17"/>
      <c r="L58" s="17"/>
      <c r="M58" s="17"/>
    </row>
    <row r="59" spans="1:13" ht="15">
      <c r="A59" s="18"/>
      <c r="B59" s="18"/>
      <c r="C59" s="18"/>
      <c r="D59" s="18"/>
      <c r="E59" s="18"/>
      <c r="F59" s="18"/>
      <c r="G59" s="18">
        <f t="shared" si="3"/>
      </c>
      <c r="H59" s="18"/>
      <c r="I59" s="18"/>
      <c r="J59" s="18"/>
      <c r="K59" s="17"/>
      <c r="L59" s="17"/>
      <c r="M59" s="17"/>
    </row>
    <row r="60" spans="1:13" ht="15">
      <c r="A60" s="18"/>
      <c r="B60" s="18"/>
      <c r="C60" s="18"/>
      <c r="D60" s="18"/>
      <c r="E60" s="18"/>
      <c r="F60" s="18"/>
      <c r="G60" s="18">
        <f>IF(J15="[select]",0,IF(J15="week",52,IF(J15="fortnight",26,IF(J15="month",12,IF(J15="year",1,"")))))</f>
        <v>12</v>
      </c>
      <c r="H60" s="18"/>
      <c r="I60" s="18"/>
      <c r="J60" s="18"/>
      <c r="K60" s="17"/>
      <c r="L60" s="17"/>
      <c r="M60" s="17"/>
    </row>
    <row r="61" spans="1:13" ht="15">
      <c r="A61" s="18"/>
      <c r="B61" s="18"/>
      <c r="C61" s="18"/>
      <c r="D61" s="18"/>
      <c r="E61" s="18"/>
      <c r="F61" s="18"/>
      <c r="G61" s="18">
        <f aca="true" t="shared" si="4" ref="G61:G85">IF(J16="[select]",0,IF(J16="week",52,IF(J16="fortnight",26,IF(J16="month",12,IF(J16="year",1,"")))))</f>
        <v>52</v>
      </c>
      <c r="H61" s="18"/>
      <c r="I61" s="18"/>
      <c r="J61" s="18"/>
      <c r="K61" s="17"/>
      <c r="L61" s="17"/>
      <c r="M61" s="17"/>
    </row>
    <row r="62" spans="1:13" ht="15">
      <c r="A62" s="18"/>
      <c r="B62" s="18"/>
      <c r="C62" s="18"/>
      <c r="D62" s="18"/>
      <c r="E62" s="18"/>
      <c r="F62" s="18"/>
      <c r="G62" s="18">
        <f t="shared" si="4"/>
        <v>26</v>
      </c>
      <c r="H62" s="18"/>
      <c r="I62" s="18"/>
      <c r="J62" s="18"/>
      <c r="K62" s="17"/>
      <c r="L62" s="17"/>
      <c r="M62" s="17"/>
    </row>
    <row r="63" spans="1:13" ht="15">
      <c r="A63" s="18"/>
      <c r="B63" s="18"/>
      <c r="C63" s="18"/>
      <c r="D63" s="18"/>
      <c r="E63" s="18"/>
      <c r="F63" s="18"/>
      <c r="G63" s="18">
        <f t="shared" si="4"/>
        <v>12</v>
      </c>
      <c r="H63" s="18"/>
      <c r="I63" s="18"/>
      <c r="J63" s="18"/>
      <c r="K63" s="17"/>
      <c r="L63" s="17"/>
      <c r="M63" s="17"/>
    </row>
    <row r="64" spans="1:13" ht="15">
      <c r="A64" s="17"/>
      <c r="B64" s="17"/>
      <c r="C64" s="17"/>
      <c r="D64" s="17"/>
      <c r="E64" s="17"/>
      <c r="F64" s="17"/>
      <c r="G64" s="17">
        <f t="shared" si="4"/>
        <v>12</v>
      </c>
      <c r="H64" s="17"/>
      <c r="I64" s="17"/>
      <c r="J64" s="17"/>
      <c r="K64" s="17"/>
      <c r="L64" s="17"/>
      <c r="M64" s="17"/>
    </row>
    <row r="65" spans="1:13" ht="15">
      <c r="A65" s="17"/>
      <c r="B65" s="17"/>
      <c r="C65" s="17"/>
      <c r="D65" s="17"/>
      <c r="E65" s="17"/>
      <c r="F65" s="17"/>
      <c r="G65" s="17">
        <f t="shared" si="4"/>
        <v>12</v>
      </c>
      <c r="H65" s="17"/>
      <c r="I65" s="17"/>
      <c r="J65" s="17"/>
      <c r="K65" s="17"/>
      <c r="L65" s="17"/>
      <c r="M65" s="17"/>
    </row>
    <row r="66" spans="1:13" ht="15">
      <c r="A66" s="17"/>
      <c r="B66" s="17"/>
      <c r="C66" s="17"/>
      <c r="D66" s="17"/>
      <c r="E66" s="17"/>
      <c r="F66" s="17"/>
      <c r="G66" s="17">
        <f t="shared" si="4"/>
        <v>12</v>
      </c>
      <c r="H66" s="17"/>
      <c r="I66" s="17"/>
      <c r="J66" s="17"/>
      <c r="K66" s="17"/>
      <c r="L66" s="17"/>
      <c r="M66" s="17"/>
    </row>
    <row r="67" spans="1:13" ht="15">
      <c r="A67" s="17"/>
      <c r="B67" s="17"/>
      <c r="C67" s="17"/>
      <c r="D67" s="17"/>
      <c r="E67" s="17"/>
      <c r="F67" s="17"/>
      <c r="G67" s="17">
        <f t="shared" si="4"/>
        <v>12</v>
      </c>
      <c r="H67" s="17"/>
      <c r="I67" s="17"/>
      <c r="J67" s="17"/>
      <c r="K67" s="17"/>
      <c r="L67" s="17"/>
      <c r="M67" s="17"/>
    </row>
    <row r="68" spans="1:13" ht="15">
      <c r="A68" s="17"/>
      <c r="B68" s="17"/>
      <c r="C68" s="17"/>
      <c r="D68" s="17"/>
      <c r="E68" s="17"/>
      <c r="F68" s="17"/>
      <c r="G68" s="17">
        <f t="shared" si="4"/>
        <v>1</v>
      </c>
      <c r="H68" s="17"/>
      <c r="I68" s="17"/>
      <c r="J68" s="17"/>
      <c r="K68" s="17"/>
      <c r="L68" s="17"/>
      <c r="M68" s="17"/>
    </row>
    <row r="69" spans="1:13" ht="15">
      <c r="A69" s="17"/>
      <c r="B69" s="17"/>
      <c r="C69" s="17"/>
      <c r="D69" s="17"/>
      <c r="E69" s="17"/>
      <c r="F69" s="17"/>
      <c r="G69" s="17">
        <f t="shared" si="4"/>
        <v>12</v>
      </c>
      <c r="H69" s="17"/>
      <c r="I69" s="17"/>
      <c r="J69" s="17"/>
      <c r="K69" s="17"/>
      <c r="L69" s="17"/>
      <c r="M69" s="17"/>
    </row>
    <row r="70" spans="1:13" ht="15">
      <c r="A70" s="17"/>
      <c r="B70" s="17"/>
      <c r="C70" s="17"/>
      <c r="D70" s="17"/>
      <c r="E70" s="17"/>
      <c r="F70" s="17"/>
      <c r="G70" s="17">
        <f t="shared" si="4"/>
        <v>1</v>
      </c>
      <c r="H70" s="17"/>
      <c r="I70" s="17"/>
      <c r="J70" s="17"/>
      <c r="K70" s="17"/>
      <c r="L70" s="17"/>
      <c r="M70" s="17"/>
    </row>
    <row r="71" spans="1:13" ht="15">
      <c r="A71" s="17"/>
      <c r="B71" s="17"/>
      <c r="C71" s="17"/>
      <c r="D71" s="17"/>
      <c r="E71" s="17"/>
      <c r="F71" s="17"/>
      <c r="G71" s="17">
        <f t="shared" si="4"/>
        <v>52</v>
      </c>
      <c r="H71" s="17"/>
      <c r="I71" s="17"/>
      <c r="J71" s="17"/>
      <c r="K71" s="17"/>
      <c r="L71" s="17"/>
      <c r="M71" s="17"/>
    </row>
    <row r="72" spans="1:13" ht="15">
      <c r="A72" s="17"/>
      <c r="B72" s="17"/>
      <c r="C72" s="17"/>
      <c r="D72" s="17"/>
      <c r="E72" s="17"/>
      <c r="F72" s="17"/>
      <c r="G72" s="17">
        <f t="shared" si="4"/>
        <v>26</v>
      </c>
      <c r="H72" s="17"/>
      <c r="I72" s="17"/>
      <c r="J72" s="17"/>
      <c r="K72" s="17"/>
      <c r="L72" s="17"/>
      <c r="M72" s="17"/>
    </row>
    <row r="73" spans="1:13" ht="15">
      <c r="A73" s="17"/>
      <c r="B73" s="17"/>
      <c r="C73" s="17"/>
      <c r="D73" s="17"/>
      <c r="E73" s="17"/>
      <c r="F73" s="17"/>
      <c r="G73" s="17">
        <f t="shared" si="4"/>
        <v>1</v>
      </c>
      <c r="H73" s="17"/>
      <c r="I73" s="17"/>
      <c r="J73" s="17"/>
      <c r="K73" s="17"/>
      <c r="L73" s="17"/>
      <c r="M73" s="17"/>
    </row>
    <row r="74" spans="1:13" ht="15">
      <c r="A74" s="17"/>
      <c r="B74" s="17"/>
      <c r="C74" s="17"/>
      <c r="D74" s="17"/>
      <c r="E74" s="17"/>
      <c r="F74" s="17"/>
      <c r="G74" s="17">
        <f t="shared" si="4"/>
        <v>1</v>
      </c>
      <c r="H74" s="17"/>
      <c r="I74" s="17"/>
      <c r="J74" s="17"/>
      <c r="K74" s="17"/>
      <c r="L74" s="17"/>
      <c r="M74" s="17"/>
    </row>
    <row r="75" spans="1:13" ht="15">
      <c r="A75" s="17"/>
      <c r="B75" s="17"/>
      <c r="C75" s="17"/>
      <c r="D75" s="17"/>
      <c r="E75" s="17"/>
      <c r="F75" s="17"/>
      <c r="G75" s="17">
        <f t="shared" si="4"/>
        <v>1</v>
      </c>
      <c r="H75" s="17"/>
      <c r="I75" s="17"/>
      <c r="J75" s="17"/>
      <c r="K75" s="17"/>
      <c r="L75" s="17"/>
      <c r="M75" s="17"/>
    </row>
    <row r="76" spans="1:13" ht="15">
      <c r="A76" s="17"/>
      <c r="B76" s="17"/>
      <c r="C76" s="17"/>
      <c r="D76" s="17"/>
      <c r="E76" s="17"/>
      <c r="F76" s="17"/>
      <c r="G76" s="17">
        <f t="shared" si="4"/>
        <v>12</v>
      </c>
      <c r="H76" s="17"/>
      <c r="I76" s="17"/>
      <c r="J76" s="17"/>
      <c r="K76" s="17"/>
      <c r="L76" s="17"/>
      <c r="M76" s="17"/>
    </row>
    <row r="77" spans="1:13" ht="15">
      <c r="A77" s="17"/>
      <c r="B77" s="17"/>
      <c r="C77" s="17"/>
      <c r="D77" s="17"/>
      <c r="E77" s="17"/>
      <c r="F77" s="17"/>
      <c r="G77" s="17">
        <f t="shared" si="4"/>
        <v>1</v>
      </c>
      <c r="H77" s="17"/>
      <c r="I77" s="17"/>
      <c r="J77" s="17"/>
      <c r="K77" s="17"/>
      <c r="L77" s="17"/>
      <c r="M77" s="17"/>
    </row>
    <row r="78" spans="1:13" ht="15">
      <c r="A78" s="17"/>
      <c r="B78" s="17"/>
      <c r="C78" s="17"/>
      <c r="D78" s="17"/>
      <c r="E78" s="17"/>
      <c r="F78" s="17"/>
      <c r="G78" s="17">
        <f t="shared" si="4"/>
        <v>1</v>
      </c>
      <c r="H78" s="17"/>
      <c r="I78" s="17"/>
      <c r="J78" s="17"/>
      <c r="K78" s="17"/>
      <c r="L78" s="17"/>
      <c r="M78" s="17"/>
    </row>
    <row r="79" spans="1:13" ht="15">
      <c r="A79" s="17"/>
      <c r="B79" s="17"/>
      <c r="C79" s="17"/>
      <c r="D79" s="17"/>
      <c r="E79" s="17"/>
      <c r="F79" s="17"/>
      <c r="G79" s="17">
        <f t="shared" si="4"/>
      </c>
      <c r="H79" s="17"/>
      <c r="I79" s="17"/>
      <c r="J79" s="17"/>
      <c r="K79" s="17"/>
      <c r="L79" s="17"/>
      <c r="M79" s="17"/>
    </row>
    <row r="80" spans="1:13" ht="15">
      <c r="A80" s="17"/>
      <c r="B80" s="17"/>
      <c r="C80" s="17"/>
      <c r="D80" s="17"/>
      <c r="E80" s="17"/>
      <c r="F80" s="17"/>
      <c r="G80" s="17">
        <f t="shared" si="4"/>
      </c>
      <c r="H80" s="17"/>
      <c r="I80" s="17"/>
      <c r="J80" s="17"/>
      <c r="K80" s="17"/>
      <c r="L80" s="17"/>
      <c r="M80" s="17"/>
    </row>
    <row r="81" spans="1:13" ht="15">
      <c r="A81" s="17"/>
      <c r="B81" s="17"/>
      <c r="C81" s="17"/>
      <c r="D81" s="17"/>
      <c r="E81" s="17"/>
      <c r="F81" s="17"/>
      <c r="G81" s="17">
        <f t="shared" si="4"/>
        <v>26</v>
      </c>
      <c r="H81" s="17"/>
      <c r="I81" s="17"/>
      <c r="J81" s="17"/>
      <c r="K81" s="17"/>
      <c r="L81" s="17"/>
      <c r="M81" s="17"/>
    </row>
    <row r="82" spans="1:13" ht="15">
      <c r="A82" s="17"/>
      <c r="B82" s="17"/>
      <c r="C82" s="17"/>
      <c r="D82" s="17"/>
      <c r="E82" s="17"/>
      <c r="F82" s="17"/>
      <c r="G82" s="17">
        <f t="shared" si="4"/>
        <v>26</v>
      </c>
      <c r="H82" s="17"/>
      <c r="I82" s="17"/>
      <c r="J82" s="17"/>
      <c r="K82" s="17"/>
      <c r="L82" s="17"/>
      <c r="M82" s="17"/>
    </row>
    <row r="83" spans="1:13" ht="15">
      <c r="A83" s="17"/>
      <c r="B83" s="17"/>
      <c r="C83" s="17"/>
      <c r="D83" s="17"/>
      <c r="E83" s="17"/>
      <c r="F83" s="17"/>
      <c r="G83" s="17">
        <f t="shared" si="4"/>
      </c>
      <c r="H83" s="17"/>
      <c r="I83" s="17"/>
      <c r="J83" s="17"/>
      <c r="K83" s="17"/>
      <c r="L83" s="17"/>
      <c r="M83" s="17"/>
    </row>
    <row r="84" spans="1:13" ht="15">
      <c r="A84" s="17"/>
      <c r="B84" s="17"/>
      <c r="C84" s="17"/>
      <c r="D84" s="17"/>
      <c r="E84" s="17"/>
      <c r="F84" s="17"/>
      <c r="G84" s="17">
        <f t="shared" si="4"/>
      </c>
      <c r="H84" s="17"/>
      <c r="I84" s="17"/>
      <c r="J84" s="17"/>
      <c r="K84" s="17"/>
      <c r="L84" s="17"/>
      <c r="M84" s="17"/>
    </row>
    <row r="85" spans="1:13" ht="15">
      <c r="A85" s="17"/>
      <c r="B85" s="17"/>
      <c r="C85" s="17"/>
      <c r="D85" s="17"/>
      <c r="E85" s="17"/>
      <c r="F85" s="17"/>
      <c r="G85" s="17">
        <f t="shared" si="4"/>
      </c>
      <c r="H85" s="17"/>
      <c r="I85" s="17"/>
      <c r="J85" s="17"/>
      <c r="K85" s="17"/>
      <c r="L85" s="17"/>
      <c r="M85" s="17"/>
    </row>
    <row r="86" spans="1:13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</row>
    <row r="87" spans="1:13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</row>
    <row r="88" spans="1:13" ht="1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</row>
    <row r="89" spans="1:13" ht="1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</row>
    <row r="90" spans="1:13" ht="1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</row>
  </sheetData>
  <sheetProtection password="DBAD" sheet="1" objects="1" scenarios="1" selectLockedCells="1"/>
  <mergeCells count="157">
    <mergeCell ref="H23:I23"/>
    <mergeCell ref="H24:I24"/>
    <mergeCell ref="K43:R43"/>
    <mergeCell ref="S43:AA43"/>
    <mergeCell ref="H40:I40"/>
    <mergeCell ref="A12:J12"/>
    <mergeCell ref="A41:J41"/>
    <mergeCell ref="A15:G15"/>
    <mergeCell ref="A20:G20"/>
    <mergeCell ref="A23:G23"/>
    <mergeCell ref="H29:I29"/>
    <mergeCell ref="H22:I22"/>
    <mergeCell ref="A18:G18"/>
    <mergeCell ref="K18:R18"/>
    <mergeCell ref="H37:I37"/>
    <mergeCell ref="H38:I38"/>
    <mergeCell ref="H39:I39"/>
    <mergeCell ref="A45:V47"/>
    <mergeCell ref="A42:AA42"/>
    <mergeCell ref="K44:S44"/>
    <mergeCell ref="K41:R41"/>
    <mergeCell ref="S41:AA41"/>
    <mergeCell ref="H15:I15"/>
    <mergeCell ref="H16:I16"/>
    <mergeCell ref="A17:G17"/>
    <mergeCell ref="K17:R17"/>
    <mergeCell ref="A43:J43"/>
    <mergeCell ref="H18:I18"/>
    <mergeCell ref="H19:I19"/>
    <mergeCell ref="H20:I20"/>
    <mergeCell ref="H21:I21"/>
    <mergeCell ref="H17:I17"/>
    <mergeCell ref="A5:G5"/>
    <mergeCell ref="A19:G19"/>
    <mergeCell ref="K19:R19"/>
    <mergeCell ref="S19:AA19"/>
    <mergeCell ref="S20:AA20"/>
    <mergeCell ref="A21:G21"/>
    <mergeCell ref="K21:R21"/>
    <mergeCell ref="K20:R20"/>
    <mergeCell ref="K15:R15"/>
    <mergeCell ref="S15:AA15"/>
    <mergeCell ref="K2:M2"/>
    <mergeCell ref="B2:J2"/>
    <mergeCell ref="T2:U2"/>
    <mergeCell ref="P2:Q2"/>
    <mergeCell ref="K4:R4"/>
    <mergeCell ref="A3:AA3"/>
    <mergeCell ref="S4:AA4"/>
    <mergeCell ref="K5:R5"/>
    <mergeCell ref="S5:AA5"/>
    <mergeCell ref="H5:I5"/>
    <mergeCell ref="H4:J4"/>
    <mergeCell ref="S10:AA10"/>
    <mergeCell ref="S11:AA11"/>
    <mergeCell ref="K11:R11"/>
    <mergeCell ref="S6:AA6"/>
    <mergeCell ref="K10:R10"/>
    <mergeCell ref="K8:R8"/>
    <mergeCell ref="A9:G9"/>
    <mergeCell ref="K9:R9"/>
    <mergeCell ref="H9:I9"/>
    <mergeCell ref="S8:AA8"/>
    <mergeCell ref="H8:I8"/>
    <mergeCell ref="A6:G6"/>
    <mergeCell ref="K6:R6"/>
    <mergeCell ref="K7:R7"/>
    <mergeCell ref="A7:G7"/>
    <mergeCell ref="S22:AA22"/>
    <mergeCell ref="S7:AA7"/>
    <mergeCell ref="S9:AA9"/>
    <mergeCell ref="H6:I6"/>
    <mergeCell ref="H7:I7"/>
    <mergeCell ref="A8:G8"/>
    <mergeCell ref="H10:I10"/>
    <mergeCell ref="H11:I11"/>
    <mergeCell ref="S21:AA21"/>
    <mergeCell ref="A22:G22"/>
    <mergeCell ref="K22:R22"/>
    <mergeCell ref="A10:G10"/>
    <mergeCell ref="A11:G11"/>
    <mergeCell ref="A16:G16"/>
    <mergeCell ref="K16:R16"/>
    <mergeCell ref="S16:AA16"/>
    <mergeCell ref="K23:R23"/>
    <mergeCell ref="S23:AA23"/>
    <mergeCell ref="A24:G24"/>
    <mergeCell ref="A25:G25"/>
    <mergeCell ref="K25:R25"/>
    <mergeCell ref="A31:G31"/>
    <mergeCell ref="K31:R31"/>
    <mergeCell ref="S31:AA31"/>
    <mergeCell ref="A26:G26"/>
    <mergeCell ref="K26:R26"/>
    <mergeCell ref="H26:I26"/>
    <mergeCell ref="H25:I25"/>
    <mergeCell ref="A28:G28"/>
    <mergeCell ref="K28:R28"/>
    <mergeCell ref="S28:AA28"/>
    <mergeCell ref="H27:I27"/>
    <mergeCell ref="H28:I28"/>
    <mergeCell ref="S29:AA29"/>
    <mergeCell ref="S25:AA25"/>
    <mergeCell ref="K30:R30"/>
    <mergeCell ref="S30:AA30"/>
    <mergeCell ref="K24:R24"/>
    <mergeCell ref="S24:AA24"/>
    <mergeCell ref="H30:I30"/>
    <mergeCell ref="A29:G29"/>
    <mergeCell ref="K29:R29"/>
    <mergeCell ref="H48:J48"/>
    <mergeCell ref="K27:R27"/>
    <mergeCell ref="S27:AA27"/>
    <mergeCell ref="A34:G34"/>
    <mergeCell ref="K34:R34"/>
    <mergeCell ref="S34:AA34"/>
    <mergeCell ref="H31:I31"/>
    <mergeCell ref="K48:S48"/>
    <mergeCell ref="A40:G40"/>
    <mergeCell ref="K40:R40"/>
    <mergeCell ref="S40:AA40"/>
    <mergeCell ref="A37:G37"/>
    <mergeCell ref="A30:G30"/>
    <mergeCell ref="A32:G32"/>
    <mergeCell ref="K32:R32"/>
    <mergeCell ref="S32:AA32"/>
    <mergeCell ref="A33:G33"/>
    <mergeCell ref="K12:R12"/>
    <mergeCell ref="S12:AA12"/>
    <mergeCell ref="K39:R39"/>
    <mergeCell ref="S39:AA39"/>
    <mergeCell ref="S33:AA33"/>
    <mergeCell ref="K36:R36"/>
    <mergeCell ref="K35:R35"/>
    <mergeCell ref="S36:AA36"/>
    <mergeCell ref="S26:AA26"/>
    <mergeCell ref="K37:R37"/>
    <mergeCell ref="A39:G39"/>
    <mergeCell ref="H14:J14"/>
    <mergeCell ref="S35:AA35"/>
    <mergeCell ref="K14:R14"/>
    <mergeCell ref="S14:AA14"/>
    <mergeCell ref="H32:I32"/>
    <mergeCell ref="A36:G36"/>
    <mergeCell ref="A35:G35"/>
    <mergeCell ref="H34:I34"/>
    <mergeCell ref="H35:I35"/>
    <mergeCell ref="S17:AA17"/>
    <mergeCell ref="S18:AA18"/>
    <mergeCell ref="S37:AA37"/>
    <mergeCell ref="A38:G38"/>
    <mergeCell ref="K38:R38"/>
    <mergeCell ref="S38:AA38"/>
    <mergeCell ref="H36:I36"/>
    <mergeCell ref="A27:G27"/>
    <mergeCell ref="K33:R33"/>
    <mergeCell ref="H33:I33"/>
  </mergeCells>
  <conditionalFormatting sqref="K5:R11">
    <cfRule type="containsText" priority="2" dxfId="1" operator="containsText" stopIfTrue="1" text="VALUE">
      <formula>NOT(ISERROR(SEARCH("VALUE",K5)))</formula>
    </cfRule>
  </conditionalFormatting>
  <dataValidations count="5">
    <dataValidation type="list" allowBlank="1" showInputMessage="1" showErrorMessage="1" sqref="AA2">
      <formula1>$A$54:$A$58</formula1>
    </dataValidation>
    <dataValidation type="list" showInputMessage="1" showErrorMessage="1" promptTitle="Select from drop down list" prompt="Week, fortnight, month, year" sqref="J15:J40">
      <formula1>$A$52:$A$55</formula1>
    </dataValidation>
    <dataValidation type="list" showInputMessage="1" showErrorMessage="1" promptTitle="Select from drop down menu" prompt="week, fortnight, month, year" sqref="J6">
      <formula1>$A$52:$A$55</formula1>
    </dataValidation>
    <dataValidation type="list" showInputMessage="1" showErrorMessage="1" promptTitle="Select from drop down menu" prompt="Week, fortnight, month, year" sqref="J5">
      <formula1>$A$51:$A$55</formula1>
    </dataValidation>
    <dataValidation type="list" showInputMessage="1" showErrorMessage="1" promptTitle="Select from drop down menu" prompt="Week, fortnight, month, year" sqref="J7:J11">
      <formula1>$A$52:$A$55</formula1>
    </dataValidation>
  </dataValidations>
  <printOptions horizontalCentered="1" verticalCentered="1"/>
  <pageMargins left="0.03937007874015748" right="0.03937007874015748" top="0.03937007874015748" bottom="0.03937007874015748" header="0.31496062992125984" footer="0.31496062992125984"/>
  <pageSetup fitToHeight="1" fitToWidth="1" horizontalDpi="1200" verticalDpi="12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Dexcel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ballantynel</dc:creator>
  <cp:keywords/>
  <dc:description/>
  <cp:lastModifiedBy>Kerry Allen</cp:lastModifiedBy>
  <cp:lastPrinted>2009-09-01T02:51:17Z</cp:lastPrinted>
  <dcterms:created xsi:type="dcterms:W3CDTF">2009-08-18T03:28:42Z</dcterms:created>
  <dcterms:modified xsi:type="dcterms:W3CDTF">2016-10-17T22:16:54Z</dcterms:modified>
  <cp:category/>
  <cp:version/>
  <cp:contentType/>
  <cp:contentStatus/>
</cp:coreProperties>
</file>