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al.stpauls.school.nz\Users\home\staff\m.simmons\documents\Classes St P\2019\Level 2\Cash Flow\Example 9 AGFEST L10\"/>
    </mc:Choice>
  </mc:AlternateContent>
  <bookViews>
    <workbookView xWindow="0" yWindow="0" windowWidth="19200" windowHeight="6470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N15" i="2"/>
  <c r="M15" i="2"/>
  <c r="L15" i="2"/>
  <c r="L18" i="2" s="1"/>
  <c r="K15" i="2"/>
  <c r="I15" i="2"/>
  <c r="H15" i="2"/>
  <c r="H18" i="2" s="1"/>
  <c r="G15" i="2"/>
  <c r="F15" i="2"/>
  <c r="E15" i="2"/>
  <c r="D15" i="2"/>
  <c r="D18" i="2" s="1"/>
  <c r="C15" i="2"/>
  <c r="B15" i="2"/>
  <c r="N5" i="2"/>
  <c r="N18" i="2" s="1"/>
  <c r="M5" i="2"/>
  <c r="M18" i="2" s="1"/>
  <c r="L5" i="2"/>
  <c r="K5" i="2"/>
  <c r="K18" i="2" s="1"/>
  <c r="J5" i="2"/>
  <c r="I5" i="2"/>
  <c r="I18" i="2" s="1"/>
  <c r="H5" i="2"/>
  <c r="G5" i="2"/>
  <c r="G18" i="2" s="1"/>
  <c r="F5" i="2"/>
  <c r="F18" i="2" s="1"/>
  <c r="E5" i="2"/>
  <c r="E18" i="2" s="1"/>
  <c r="D5" i="2"/>
  <c r="C5" i="2"/>
  <c r="C18" i="2" s="1"/>
  <c r="C19" i="2" s="1"/>
  <c r="D17" i="2" s="1"/>
  <c r="B5" i="2"/>
  <c r="B18" i="2" s="1"/>
  <c r="B19" i="2" s="1"/>
  <c r="J18" i="2" l="1"/>
  <c r="D19" i="2"/>
  <c r="E17" i="2" s="1"/>
  <c r="E19" i="2" s="1"/>
  <c r="F17" i="2" s="1"/>
  <c r="F19" i="2" s="1"/>
  <c r="G17" i="2" s="1"/>
  <c r="G19" i="2" s="1"/>
  <c r="H17" i="2" s="1"/>
  <c r="H19" i="2" s="1"/>
  <c r="I17" i="2" s="1"/>
  <c r="I19" i="2" s="1"/>
  <c r="J17" i="2" s="1"/>
  <c r="J19" i="2" s="1"/>
  <c r="K17" i="2" s="1"/>
  <c r="K19" i="2" s="1"/>
  <c r="L17" i="2" s="1"/>
  <c r="L19" i="2" s="1"/>
  <c r="M17" i="2" s="1"/>
  <c r="M19" i="2" s="1"/>
  <c r="N17" i="2" s="1"/>
  <c r="N19" i="2" s="1"/>
  <c r="B15" i="1"/>
  <c r="B6" i="1"/>
  <c r="B18" i="1" s="1"/>
  <c r="B19" i="1" s="1"/>
  <c r="D15" i="1" l="1"/>
  <c r="E15" i="1"/>
  <c r="F15" i="1"/>
  <c r="G15" i="1"/>
  <c r="H15" i="1"/>
  <c r="I15" i="1"/>
  <c r="J15" i="1"/>
  <c r="K15" i="1"/>
  <c r="L15" i="1"/>
  <c r="M15" i="1"/>
  <c r="N15" i="1"/>
  <c r="C15" i="1"/>
  <c r="D6" i="1"/>
  <c r="D18" i="1" s="1"/>
  <c r="E6" i="1"/>
  <c r="F6" i="1"/>
  <c r="F18" i="1" s="1"/>
  <c r="G6" i="1"/>
  <c r="H6" i="1"/>
  <c r="H18" i="1" s="1"/>
  <c r="I6" i="1"/>
  <c r="I18" i="1" s="1"/>
  <c r="J6" i="1"/>
  <c r="K6" i="1"/>
  <c r="K18" i="1" s="1"/>
  <c r="L6" i="1"/>
  <c r="M6" i="1"/>
  <c r="M18" i="1" s="1"/>
  <c r="N6" i="1"/>
  <c r="N18" i="1" s="1"/>
  <c r="C6" i="1"/>
  <c r="C18" i="1" s="1"/>
  <c r="C19" i="1" s="1"/>
  <c r="D17" i="1" s="1"/>
  <c r="D19" i="1" s="1"/>
  <c r="E17" i="1" s="1"/>
  <c r="L18" i="1" l="1"/>
  <c r="G18" i="1"/>
  <c r="J18" i="1"/>
  <c r="E18" i="1"/>
  <c r="E19" i="1" s="1"/>
  <c r="F17" i="1" s="1"/>
  <c r="F19" i="1" s="1"/>
  <c r="G17" i="1" s="1"/>
  <c r="G19" i="1" s="1"/>
  <c r="H17" i="1" s="1"/>
  <c r="H19" i="1" s="1"/>
  <c r="I17" i="1" s="1"/>
  <c r="I19" i="1" s="1"/>
  <c r="J17" i="1" s="1"/>
  <c r="J19" i="1" s="1"/>
  <c r="K17" i="1" s="1"/>
  <c r="K19" i="1" s="1"/>
  <c r="L17" i="1" s="1"/>
  <c r="L19" i="1" s="1"/>
  <c r="M17" i="1" s="1"/>
  <c r="M19" i="1" s="1"/>
  <c r="N17" i="1" s="1"/>
  <c r="N19" i="1" s="1"/>
</calcChain>
</file>

<file path=xl/sharedStrings.xml><?xml version="1.0" encoding="utf-8"?>
<sst xmlns="http://schemas.openxmlformats.org/spreadsheetml/2006/main" count="58" uniqueCount="31">
  <si>
    <t>AGFEST cashflow</t>
  </si>
  <si>
    <t>Reciepts (cashflow in)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</si>
  <si>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</si>
  <si>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</si>
  <si>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</si>
  <si>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</si>
  <si>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</si>
  <si>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</si>
  <si>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</si>
  <si>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</si>
  <si>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</si>
  <si>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</si>
  <si>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</si>
  <si>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</si>
  <si>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ticket sales</t>
  </si>
  <si>
    <t>merchandising</t>
  </si>
  <si>
    <t xml:space="preserve">Total Receipts </t>
  </si>
  <si>
    <t>Payments</t>
  </si>
  <si>
    <t>wages (Casual)</t>
  </si>
  <si>
    <t>travel &amp; transport</t>
  </si>
  <si>
    <t>venue hire</t>
  </si>
  <si>
    <t>salaries</t>
  </si>
  <si>
    <t>office admin</t>
  </si>
  <si>
    <t>Total Payments</t>
  </si>
  <si>
    <t>Opening Bank Balance</t>
  </si>
  <si>
    <t>s / d</t>
  </si>
  <si>
    <t>Closing Bank Balance</t>
  </si>
  <si>
    <t>Totals per Year</t>
  </si>
  <si>
    <t>Yes, cash injection needed for the first three months of the year - January, February, and April. Amount needed is 22,000 and can be done with an overdraft</t>
  </si>
  <si>
    <t>New car</t>
  </si>
  <si>
    <t>Toyota Carolla hatchback is $30,000 and should be bought in August. For effects see sheet 2 - company still in credit.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</si>
</sst>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1" xfId="0" applyFont="1" applyFill="1" applyBorder="1"/>
    <xf numFmtId="0" fontId="0" fillId="3" borderId="1" xfId="0" applyFont="1" applyFill="1" applyBorder="1"/>
    <xf numFmtId="0" fontId="0" fillId="2" borderId="1" xfId="0" applyFont="1" applyFill="1" applyBorder="1"/>
    <xf numFmtId="0" fontId="3" fillId="0" borderId="0" xfId="0" applyFont="1" applyAlignment="1">
      <alignment horizontal="left"/>
    </xf>
    <xf numFmtId="0" fontId="0" fillId="4" borderId="0" xfId="0" applyFill="1"/>
    <xf numFmtId="0" fontId="0" fillId="4" borderId="1" xfId="0" applyFont="1" applyFill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16" workbookViewId="0">
      <selection activeCell="I11" sqref="I11"/>
    </sheetView>
  </sheetViews>
  <sheetFormatPr defaultRowHeight="14.5" x14ac:dyDescent="0.35"/>
  <cols>
    <col min="1" max="1" width="19" customWidth="1"/>
    <col min="2" max="2" width="13.81640625" style="4" customWidth="1"/>
    <col min="3" max="3" width="11.08984375" customWidth="1"/>
    <col min="4" max="4" width="10.7265625" customWidth="1"/>
    <col min="5" max="5" width="10.6328125" customWidth="1"/>
    <col min="6" max="6" width="10.90625" customWidth="1"/>
    <col min="7" max="7" width="10.81640625" customWidth="1"/>
    <col min="8" max="8" width="10.54296875" customWidth="1"/>
    <col min="9" max="9" width="9.81640625" customWidth="1"/>
    <col min="10" max="10" width="10.36328125" customWidth="1"/>
    <col min="11" max="11" width="11.453125" customWidth="1"/>
    <col min="12" max="13" width="10.1796875" customWidth="1"/>
    <col min="14" max="14" width="9.90625" customWidth="1"/>
  </cols>
  <sheetData>
    <row r="1" spans="1:14" ht="18.5" x14ac:dyDescent="0.45">
      <c r="A1" s="9" t="s">
        <v>0</v>
      </c>
      <c r="B1" s="9"/>
      <c r="C1" s="10"/>
    </row>
    <row r="2" spans="1:14" x14ac:dyDescent="0.35">
      <c r="B2" s="3" t="s">
        <v>27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</row>
    <row r="3" spans="1:14" x14ac:dyDescent="0.35">
      <c r="A3" s="1" t="s">
        <v>1</v>
      </c>
      <c r="B3" s="3"/>
    </row>
    <row r="4" spans="1:14" x14ac:dyDescent="0.35">
      <c r="A4" t="s">
        <v>14</v>
      </c>
      <c r="B4" s="5">
        <v>285000</v>
      </c>
      <c r="E4">
        <v>65000</v>
      </c>
      <c r="G4">
        <v>70000</v>
      </c>
      <c r="J4">
        <v>85000</v>
      </c>
      <c r="L4">
        <v>65000</v>
      </c>
    </row>
    <row r="5" spans="1:14" x14ac:dyDescent="0.35">
      <c r="A5" t="s">
        <v>15</v>
      </c>
      <c r="B5" s="5">
        <v>6000</v>
      </c>
      <c r="E5">
        <v>1300</v>
      </c>
      <c r="G5">
        <v>1600</v>
      </c>
      <c r="J5">
        <v>1800</v>
      </c>
      <c r="L5">
        <v>1300</v>
      </c>
    </row>
    <row r="6" spans="1:14" x14ac:dyDescent="0.35">
      <c r="A6" s="1" t="s">
        <v>16</v>
      </c>
      <c r="B6" s="3">
        <f>B4+B5</f>
        <v>291000</v>
      </c>
      <c r="C6">
        <f>SUM(C4:C5)</f>
        <v>0</v>
      </c>
      <c r="D6">
        <f t="shared" ref="D6:N6" si="0">SUM(D4:D5)</f>
        <v>0</v>
      </c>
      <c r="E6">
        <f t="shared" si="0"/>
        <v>66300</v>
      </c>
      <c r="F6">
        <f t="shared" si="0"/>
        <v>0</v>
      </c>
      <c r="G6">
        <f t="shared" si="0"/>
        <v>71600</v>
      </c>
      <c r="H6">
        <f t="shared" si="0"/>
        <v>0</v>
      </c>
      <c r="I6">
        <f t="shared" si="0"/>
        <v>0</v>
      </c>
      <c r="J6">
        <f t="shared" si="0"/>
        <v>86800</v>
      </c>
      <c r="K6">
        <f t="shared" si="0"/>
        <v>0</v>
      </c>
      <c r="L6">
        <f t="shared" si="0"/>
        <v>66300</v>
      </c>
      <c r="M6">
        <f t="shared" si="0"/>
        <v>0</v>
      </c>
      <c r="N6">
        <f t="shared" si="0"/>
        <v>0</v>
      </c>
    </row>
    <row r="7" spans="1:14" x14ac:dyDescent="0.35">
      <c r="B7" s="5"/>
    </row>
    <row r="8" spans="1:14" x14ac:dyDescent="0.35">
      <c r="B8" s="5"/>
    </row>
    <row r="9" spans="1:14" x14ac:dyDescent="0.35">
      <c r="A9" s="1" t="s">
        <v>17</v>
      </c>
      <c r="B9" s="3"/>
    </row>
    <row r="10" spans="1:14" x14ac:dyDescent="0.35">
      <c r="A10" t="s">
        <v>18</v>
      </c>
      <c r="B10" s="5">
        <v>10000</v>
      </c>
      <c r="E10">
        <v>2500</v>
      </c>
      <c r="G10">
        <v>2500</v>
      </c>
      <c r="J10">
        <v>2500</v>
      </c>
      <c r="L10">
        <v>2500</v>
      </c>
    </row>
    <row r="11" spans="1:14" x14ac:dyDescent="0.35">
      <c r="A11" t="s">
        <v>19</v>
      </c>
      <c r="B11" s="5">
        <v>56000</v>
      </c>
      <c r="E11">
        <v>14000</v>
      </c>
      <c r="G11">
        <v>14000</v>
      </c>
      <c r="J11">
        <v>14000</v>
      </c>
      <c r="L11">
        <v>14000</v>
      </c>
    </row>
    <row r="12" spans="1:14" x14ac:dyDescent="0.35">
      <c r="A12" t="s">
        <v>20</v>
      </c>
      <c r="B12" s="5">
        <v>24000</v>
      </c>
      <c r="E12">
        <v>6000</v>
      </c>
      <c r="G12">
        <v>6000</v>
      </c>
      <c r="J12">
        <v>6000</v>
      </c>
      <c r="L12">
        <v>6000</v>
      </c>
    </row>
    <row r="13" spans="1:14" x14ac:dyDescent="0.35">
      <c r="A13" t="s">
        <v>21</v>
      </c>
      <c r="B13" s="5">
        <v>120000</v>
      </c>
      <c r="C13">
        <v>10000</v>
      </c>
      <c r="D13">
        <v>10000</v>
      </c>
      <c r="E13">
        <v>10000</v>
      </c>
      <c r="F13">
        <v>10000</v>
      </c>
      <c r="G13">
        <v>10000</v>
      </c>
      <c r="H13">
        <v>10000</v>
      </c>
      <c r="I13">
        <v>10000</v>
      </c>
      <c r="J13">
        <v>10000</v>
      </c>
      <c r="K13">
        <v>10000</v>
      </c>
      <c r="L13">
        <v>10000</v>
      </c>
      <c r="M13">
        <v>10000</v>
      </c>
      <c r="N13">
        <v>10000</v>
      </c>
    </row>
    <row r="14" spans="1:14" x14ac:dyDescent="0.35">
      <c r="A14" t="s">
        <v>22</v>
      </c>
      <c r="B14" s="5">
        <v>36000</v>
      </c>
      <c r="C14">
        <v>3000</v>
      </c>
      <c r="D14">
        <v>3000</v>
      </c>
      <c r="E14">
        <v>3000</v>
      </c>
      <c r="F14">
        <v>3000</v>
      </c>
      <c r="G14">
        <v>3000</v>
      </c>
      <c r="H14">
        <v>3000</v>
      </c>
      <c r="I14">
        <v>3000</v>
      </c>
      <c r="J14">
        <v>3000</v>
      </c>
      <c r="K14">
        <v>3000</v>
      </c>
      <c r="L14">
        <v>3000</v>
      </c>
      <c r="M14">
        <v>3000</v>
      </c>
      <c r="N14">
        <v>3000</v>
      </c>
    </row>
    <row r="15" spans="1:14" x14ac:dyDescent="0.35">
      <c r="A15" s="1" t="s">
        <v>23</v>
      </c>
      <c r="B15" s="3">
        <f>SUM(B10:B14)</f>
        <v>246000</v>
      </c>
      <c r="C15">
        <f>SUM(C10:C14)</f>
        <v>13000</v>
      </c>
      <c r="D15">
        <f t="shared" ref="D15:N15" si="1">SUM(D10:D14)</f>
        <v>13000</v>
      </c>
      <c r="E15">
        <f t="shared" si="1"/>
        <v>35500</v>
      </c>
      <c r="F15">
        <f t="shared" si="1"/>
        <v>13000</v>
      </c>
      <c r="G15">
        <f t="shared" si="1"/>
        <v>35500</v>
      </c>
      <c r="H15">
        <f t="shared" si="1"/>
        <v>13000</v>
      </c>
      <c r="I15">
        <f t="shared" si="1"/>
        <v>13000</v>
      </c>
      <c r="J15">
        <f t="shared" si="1"/>
        <v>35500</v>
      </c>
      <c r="K15">
        <f t="shared" si="1"/>
        <v>13000</v>
      </c>
      <c r="L15">
        <f t="shared" si="1"/>
        <v>35500</v>
      </c>
      <c r="M15">
        <f t="shared" si="1"/>
        <v>13000</v>
      </c>
      <c r="N15">
        <f t="shared" si="1"/>
        <v>13000</v>
      </c>
    </row>
    <row r="16" spans="1:14" x14ac:dyDescent="0.35">
      <c r="B16" s="5"/>
    </row>
    <row r="17" spans="1:15" x14ac:dyDescent="0.35">
      <c r="A17" t="s">
        <v>24</v>
      </c>
      <c r="B17" s="5">
        <v>5000</v>
      </c>
      <c r="C17" s="12">
        <v>5000</v>
      </c>
      <c r="D17" s="12">
        <f>C19</f>
        <v>-8000</v>
      </c>
      <c r="E17" s="12">
        <f t="shared" ref="E17:N17" si="2">D19</f>
        <v>-21000</v>
      </c>
      <c r="F17" s="12">
        <f t="shared" si="2"/>
        <v>9800</v>
      </c>
      <c r="G17" s="12">
        <f t="shared" si="2"/>
        <v>-3200</v>
      </c>
      <c r="H17" s="12">
        <f t="shared" si="2"/>
        <v>32900</v>
      </c>
      <c r="I17" s="12">
        <f t="shared" si="2"/>
        <v>19900</v>
      </c>
      <c r="J17" s="12">
        <f t="shared" si="2"/>
        <v>6900</v>
      </c>
      <c r="K17" s="12">
        <f t="shared" si="2"/>
        <v>58200</v>
      </c>
      <c r="L17" s="12">
        <f t="shared" si="2"/>
        <v>45200</v>
      </c>
      <c r="M17" s="12">
        <f t="shared" si="2"/>
        <v>76000</v>
      </c>
      <c r="N17" s="12">
        <f t="shared" si="2"/>
        <v>63000</v>
      </c>
      <c r="O17" s="12"/>
    </row>
    <row r="18" spans="1:15" x14ac:dyDescent="0.35">
      <c r="A18" t="s">
        <v>25</v>
      </c>
      <c r="B18" s="5">
        <f>B6-B15</f>
        <v>45000</v>
      </c>
      <c r="C18" s="12">
        <f>C6-C15</f>
        <v>-13000</v>
      </c>
      <c r="D18" s="12">
        <f t="shared" ref="D18:N18" si="3">D6-D15</f>
        <v>-13000</v>
      </c>
      <c r="E18" s="12">
        <f t="shared" si="3"/>
        <v>30800</v>
      </c>
      <c r="F18" s="12">
        <f t="shared" si="3"/>
        <v>-13000</v>
      </c>
      <c r="G18" s="12">
        <f t="shared" si="3"/>
        <v>36100</v>
      </c>
      <c r="H18" s="12">
        <f t="shared" si="3"/>
        <v>-13000</v>
      </c>
      <c r="I18" s="12">
        <f t="shared" si="3"/>
        <v>-13000</v>
      </c>
      <c r="J18" s="12">
        <f t="shared" si="3"/>
        <v>51300</v>
      </c>
      <c r="K18" s="12">
        <f t="shared" si="3"/>
        <v>-13000</v>
      </c>
      <c r="L18" s="12">
        <f t="shared" si="3"/>
        <v>30800</v>
      </c>
      <c r="M18" s="12">
        <f t="shared" si="3"/>
        <v>-13000</v>
      </c>
      <c r="N18" s="12">
        <f t="shared" si="3"/>
        <v>-13000</v>
      </c>
      <c r="O18" s="12"/>
    </row>
    <row r="19" spans="1:15" x14ac:dyDescent="0.35">
      <c r="A19" t="s">
        <v>26</v>
      </c>
      <c r="B19" s="5">
        <f>B17+B18</f>
        <v>50000</v>
      </c>
      <c r="C19" s="12">
        <f>C17+C18</f>
        <v>-8000</v>
      </c>
      <c r="D19" s="12">
        <f t="shared" ref="D19:N19" si="4">D17+D18</f>
        <v>-21000</v>
      </c>
      <c r="E19" s="12">
        <f t="shared" si="4"/>
        <v>9800</v>
      </c>
      <c r="F19" s="12">
        <f t="shared" si="4"/>
        <v>-3200</v>
      </c>
      <c r="G19" s="12">
        <f t="shared" si="4"/>
        <v>32900</v>
      </c>
      <c r="H19" s="12">
        <f t="shared" si="4"/>
        <v>19900</v>
      </c>
      <c r="I19" s="12">
        <f t="shared" si="4"/>
        <v>6900</v>
      </c>
      <c r="J19" s="12">
        <f t="shared" si="4"/>
        <v>58200</v>
      </c>
      <c r="K19" s="12">
        <f t="shared" si="4"/>
        <v>45200</v>
      </c>
      <c r="L19" s="12">
        <f t="shared" si="4"/>
        <v>76000</v>
      </c>
      <c r="M19" s="12">
        <f t="shared" si="4"/>
        <v>63000</v>
      </c>
      <c r="N19" s="12">
        <f t="shared" si="4"/>
        <v>50000</v>
      </c>
      <c r="O19" s="12"/>
    </row>
    <row r="20" spans="1:15" x14ac:dyDescent="0.35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2" spans="1:15" x14ac:dyDescent="0.35">
      <c r="A22" s="6" t="s">
        <v>28</v>
      </c>
      <c r="B22" s="6"/>
      <c r="C22" s="6"/>
      <c r="D22" s="6"/>
      <c r="E22" s="6"/>
      <c r="F22" s="6"/>
      <c r="G22" s="6"/>
      <c r="H22" s="2"/>
      <c r="I22" s="2"/>
      <c r="J22" s="2"/>
      <c r="K22" s="2"/>
      <c r="L22" s="2"/>
      <c r="M22" s="2"/>
      <c r="N22" s="2"/>
    </row>
    <row r="23" spans="1:15" x14ac:dyDescent="0.35">
      <c r="A23" s="11" t="s">
        <v>30</v>
      </c>
      <c r="B23" s="11"/>
      <c r="C23" s="11"/>
      <c r="D23" s="11"/>
      <c r="E23" s="11"/>
      <c r="F23" s="11"/>
      <c r="G23" s="11"/>
      <c r="H23" s="11"/>
    </row>
  </sheetData>
  <mergeCells count="2">
    <mergeCell ref="A1:C1"/>
    <mergeCell ref="A23:H23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H8" sqref="H8"/>
    </sheetView>
  </sheetViews>
  <sheetFormatPr defaultRowHeight="14.5" x14ac:dyDescent="0.35"/>
  <cols>
    <col min="1" max="1" width="22.81640625" customWidth="1"/>
    <col min="2" max="2" width="13.36328125" customWidth="1"/>
    <col min="11" max="11" width="10.08984375" customWidth="1"/>
    <col min="13" max="13" width="11.6328125" customWidth="1"/>
    <col min="14" max="14" width="11.7265625" customWidth="1"/>
  </cols>
  <sheetData>
    <row r="1" spans="1:15" x14ac:dyDescent="0.35">
      <c r="B1" s="3" t="s">
        <v>27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5" x14ac:dyDescent="0.35">
      <c r="A2" s="1" t="s">
        <v>1</v>
      </c>
      <c r="B2" s="3"/>
    </row>
    <row r="3" spans="1:15" x14ac:dyDescent="0.35">
      <c r="A3" t="s">
        <v>14</v>
      </c>
      <c r="B3" s="5">
        <v>285000</v>
      </c>
      <c r="E3">
        <v>65000</v>
      </c>
      <c r="G3">
        <v>70000</v>
      </c>
      <c r="J3">
        <v>85000</v>
      </c>
      <c r="L3">
        <v>65000</v>
      </c>
    </row>
    <row r="4" spans="1:15" x14ac:dyDescent="0.35">
      <c r="A4" t="s">
        <v>15</v>
      </c>
      <c r="B4" s="5">
        <v>6000</v>
      </c>
      <c r="E4">
        <v>1300</v>
      </c>
      <c r="G4">
        <v>1600</v>
      </c>
      <c r="J4">
        <v>1800</v>
      </c>
      <c r="L4">
        <v>1300</v>
      </c>
    </row>
    <row r="5" spans="1:15" x14ac:dyDescent="0.35">
      <c r="A5" s="1" t="s">
        <v>16</v>
      </c>
      <c r="B5" s="3">
        <f>B3+B4</f>
        <v>291000</v>
      </c>
      <c r="C5">
        <f>SUM(C3:C4)</f>
        <v>0</v>
      </c>
      <c r="D5">
        <f t="shared" ref="D5:N5" si="0">SUM(D3:D4)</f>
        <v>0</v>
      </c>
      <c r="E5">
        <f t="shared" si="0"/>
        <v>66300</v>
      </c>
      <c r="F5">
        <f t="shared" si="0"/>
        <v>0</v>
      </c>
      <c r="G5">
        <f t="shared" si="0"/>
        <v>71600</v>
      </c>
      <c r="H5">
        <f t="shared" si="0"/>
        <v>0</v>
      </c>
      <c r="I5">
        <f t="shared" si="0"/>
        <v>0</v>
      </c>
      <c r="J5">
        <f t="shared" si="0"/>
        <v>86800</v>
      </c>
      <c r="K5">
        <f t="shared" si="0"/>
        <v>0</v>
      </c>
      <c r="L5">
        <f t="shared" si="0"/>
        <v>66300</v>
      </c>
      <c r="M5">
        <f t="shared" si="0"/>
        <v>0</v>
      </c>
      <c r="N5">
        <f t="shared" si="0"/>
        <v>0</v>
      </c>
    </row>
    <row r="6" spans="1:15" x14ac:dyDescent="0.35">
      <c r="B6" s="5"/>
    </row>
    <row r="7" spans="1:15" x14ac:dyDescent="0.35">
      <c r="B7" s="5"/>
    </row>
    <row r="8" spans="1:15" x14ac:dyDescent="0.35">
      <c r="A8" s="1" t="s">
        <v>17</v>
      </c>
      <c r="B8" s="3"/>
    </row>
    <row r="9" spans="1:15" x14ac:dyDescent="0.35">
      <c r="A9" t="s">
        <v>18</v>
      </c>
      <c r="B9" s="5">
        <v>10000</v>
      </c>
      <c r="E9">
        <v>2500</v>
      </c>
      <c r="G9">
        <v>2500</v>
      </c>
      <c r="J9">
        <v>2500</v>
      </c>
      <c r="L9">
        <v>2500</v>
      </c>
    </row>
    <row r="10" spans="1:15" x14ac:dyDescent="0.35">
      <c r="A10" t="s">
        <v>19</v>
      </c>
      <c r="B10" s="5">
        <v>56000</v>
      </c>
      <c r="E10">
        <v>14000</v>
      </c>
      <c r="G10">
        <v>14000</v>
      </c>
      <c r="J10">
        <v>14000</v>
      </c>
      <c r="L10">
        <v>14000</v>
      </c>
    </row>
    <row r="11" spans="1:15" x14ac:dyDescent="0.35">
      <c r="A11" t="s">
        <v>20</v>
      </c>
      <c r="B11" s="5">
        <v>24000</v>
      </c>
      <c r="E11">
        <v>6000</v>
      </c>
      <c r="G11">
        <v>6000</v>
      </c>
      <c r="J11">
        <v>6000</v>
      </c>
      <c r="L11">
        <v>6000</v>
      </c>
    </row>
    <row r="12" spans="1:15" x14ac:dyDescent="0.35">
      <c r="A12" t="s">
        <v>21</v>
      </c>
      <c r="B12" s="5">
        <v>120000</v>
      </c>
      <c r="C12">
        <v>10000</v>
      </c>
      <c r="D12">
        <v>10000</v>
      </c>
      <c r="E12">
        <v>10000</v>
      </c>
      <c r="F12">
        <v>10000</v>
      </c>
      <c r="G12">
        <v>10000</v>
      </c>
      <c r="H12">
        <v>10000</v>
      </c>
      <c r="I12">
        <v>10000</v>
      </c>
      <c r="J12">
        <v>10000</v>
      </c>
      <c r="K12">
        <v>10000</v>
      </c>
      <c r="L12">
        <v>10000</v>
      </c>
      <c r="M12">
        <v>10000</v>
      </c>
      <c r="N12">
        <v>10000</v>
      </c>
    </row>
    <row r="13" spans="1:15" x14ac:dyDescent="0.35">
      <c r="A13" t="s">
        <v>22</v>
      </c>
      <c r="B13" s="5">
        <v>36000</v>
      </c>
      <c r="C13">
        <v>3000</v>
      </c>
      <c r="D13">
        <v>3000</v>
      </c>
      <c r="E13">
        <v>3000</v>
      </c>
      <c r="F13">
        <v>3000</v>
      </c>
      <c r="G13">
        <v>3000</v>
      </c>
      <c r="H13">
        <v>3000</v>
      </c>
      <c r="I13">
        <v>3000</v>
      </c>
      <c r="J13">
        <v>3000</v>
      </c>
      <c r="K13">
        <v>3000</v>
      </c>
      <c r="L13">
        <v>3000</v>
      </c>
      <c r="M13">
        <v>3000</v>
      </c>
      <c r="N13">
        <v>3000</v>
      </c>
    </row>
    <row r="14" spans="1:15" x14ac:dyDescent="0.35">
      <c r="A14" s="7" t="s">
        <v>29</v>
      </c>
      <c r="B14" s="8"/>
      <c r="C14" s="7"/>
      <c r="D14" s="7"/>
      <c r="E14" s="7"/>
      <c r="F14" s="7"/>
      <c r="G14" s="7"/>
      <c r="H14" s="7"/>
      <c r="I14" s="7"/>
      <c r="J14" s="7">
        <v>30000</v>
      </c>
      <c r="K14" s="7"/>
      <c r="L14" s="7"/>
      <c r="M14" s="7"/>
      <c r="N14" s="7"/>
    </row>
    <row r="15" spans="1:15" x14ac:dyDescent="0.35">
      <c r="A15" s="1" t="s">
        <v>23</v>
      </c>
      <c r="B15" s="3">
        <f>SUM(B9:B13)</f>
        <v>246000</v>
      </c>
      <c r="C15">
        <f>SUM(C9:C13)</f>
        <v>13000</v>
      </c>
      <c r="D15">
        <f t="shared" ref="D15:N15" si="1">SUM(D9:D13)</f>
        <v>13000</v>
      </c>
      <c r="E15">
        <f t="shared" si="1"/>
        <v>35500</v>
      </c>
      <c r="F15">
        <f t="shared" si="1"/>
        <v>13000</v>
      </c>
      <c r="G15">
        <f t="shared" si="1"/>
        <v>35500</v>
      </c>
      <c r="H15">
        <f t="shared" si="1"/>
        <v>13000</v>
      </c>
      <c r="I15">
        <f t="shared" si="1"/>
        <v>13000</v>
      </c>
      <c r="J15">
        <f>SUM(J9:J14)</f>
        <v>65500</v>
      </c>
      <c r="K15">
        <f t="shared" si="1"/>
        <v>13000</v>
      </c>
      <c r="L15">
        <f t="shared" si="1"/>
        <v>35500</v>
      </c>
      <c r="M15">
        <f t="shared" si="1"/>
        <v>13000</v>
      </c>
      <c r="N15">
        <f t="shared" si="1"/>
        <v>13000</v>
      </c>
    </row>
    <row r="16" spans="1:15" x14ac:dyDescent="0.35">
      <c r="B16" s="5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x14ac:dyDescent="0.35">
      <c r="A17" t="s">
        <v>24</v>
      </c>
      <c r="B17" s="5">
        <v>5000</v>
      </c>
      <c r="C17" s="12">
        <v>5000</v>
      </c>
      <c r="D17" s="12">
        <f>C19</f>
        <v>-8000</v>
      </c>
      <c r="E17" s="12">
        <f t="shared" ref="E17:N17" si="2">D19</f>
        <v>-21000</v>
      </c>
      <c r="F17" s="12">
        <f t="shared" si="2"/>
        <v>9800</v>
      </c>
      <c r="G17" s="12">
        <f t="shared" si="2"/>
        <v>-3200</v>
      </c>
      <c r="H17" s="12">
        <f t="shared" si="2"/>
        <v>32900</v>
      </c>
      <c r="I17" s="12">
        <f t="shared" si="2"/>
        <v>19900</v>
      </c>
      <c r="J17" s="12">
        <f t="shared" si="2"/>
        <v>6900</v>
      </c>
      <c r="K17" s="12">
        <f t="shared" si="2"/>
        <v>28200</v>
      </c>
      <c r="L17" s="12">
        <f t="shared" si="2"/>
        <v>15200</v>
      </c>
      <c r="M17" s="12">
        <f t="shared" si="2"/>
        <v>46000</v>
      </c>
      <c r="N17" s="12">
        <f t="shared" si="2"/>
        <v>33000</v>
      </c>
      <c r="O17" s="12"/>
    </row>
    <row r="18" spans="1:15" x14ac:dyDescent="0.35">
      <c r="A18" t="s">
        <v>25</v>
      </c>
      <c r="B18" s="5">
        <f>B5-B15</f>
        <v>45000</v>
      </c>
      <c r="C18" s="12">
        <f>C5-C15</f>
        <v>-13000</v>
      </c>
      <c r="D18" s="12">
        <f t="shared" ref="D18:N18" si="3">D5-D15</f>
        <v>-13000</v>
      </c>
      <c r="E18" s="12">
        <f t="shared" si="3"/>
        <v>30800</v>
      </c>
      <c r="F18" s="12">
        <f t="shared" si="3"/>
        <v>-13000</v>
      </c>
      <c r="G18" s="12">
        <f t="shared" si="3"/>
        <v>36100</v>
      </c>
      <c r="H18" s="12">
        <f t="shared" si="3"/>
        <v>-13000</v>
      </c>
      <c r="I18" s="12">
        <f t="shared" si="3"/>
        <v>-13000</v>
      </c>
      <c r="J18" s="12">
        <f t="shared" si="3"/>
        <v>21300</v>
      </c>
      <c r="K18" s="12">
        <f t="shared" si="3"/>
        <v>-13000</v>
      </c>
      <c r="L18" s="12">
        <f t="shared" si="3"/>
        <v>30800</v>
      </c>
      <c r="M18" s="12">
        <f t="shared" si="3"/>
        <v>-13000</v>
      </c>
      <c r="N18" s="12">
        <f t="shared" si="3"/>
        <v>-13000</v>
      </c>
      <c r="O18" s="12"/>
    </row>
    <row r="19" spans="1:15" x14ac:dyDescent="0.35">
      <c r="A19" t="s">
        <v>26</v>
      </c>
      <c r="B19" s="5">
        <f>B17+B18</f>
        <v>50000</v>
      </c>
      <c r="C19" s="12">
        <f>C17+C18</f>
        <v>-8000</v>
      </c>
      <c r="D19" s="12">
        <f t="shared" ref="D19:N19" si="4">D17+D18</f>
        <v>-21000</v>
      </c>
      <c r="E19" s="12">
        <f t="shared" si="4"/>
        <v>9800</v>
      </c>
      <c r="F19" s="12">
        <f t="shared" si="4"/>
        <v>-3200</v>
      </c>
      <c r="G19" s="12">
        <f t="shared" si="4"/>
        <v>32900</v>
      </c>
      <c r="H19" s="12">
        <f t="shared" si="4"/>
        <v>19900</v>
      </c>
      <c r="I19" s="12">
        <f t="shared" si="4"/>
        <v>6900</v>
      </c>
      <c r="J19" s="12">
        <f t="shared" si="4"/>
        <v>28200</v>
      </c>
      <c r="K19" s="12">
        <f t="shared" si="4"/>
        <v>15200</v>
      </c>
      <c r="L19" s="12">
        <f t="shared" si="4"/>
        <v>46000</v>
      </c>
      <c r="M19" s="12">
        <f t="shared" si="4"/>
        <v>33000</v>
      </c>
      <c r="N19" s="12">
        <f t="shared" si="4"/>
        <v>20000</v>
      </c>
      <c r="O19" s="12"/>
    </row>
    <row r="20" spans="1:15" x14ac:dyDescent="0.35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Simmons</dc:creator>
  <cp:lastModifiedBy>Melanie Simmons</cp:lastModifiedBy>
  <dcterms:created xsi:type="dcterms:W3CDTF">2019-05-14T03:48:18Z</dcterms:created>
  <dcterms:modified xsi:type="dcterms:W3CDTF">2019-05-20T04:56:08Z</dcterms:modified>
</cp:coreProperties>
</file>